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0"/>
  </bookViews>
  <sheets>
    <sheet name="งบทดลอง" sheetId="1" r:id="rId1"/>
    <sheet name="รายงานรายรับ" sheetId="2" r:id="rId2"/>
    <sheet name="รายงานรายจ่าย" sheetId="3" r:id="rId3"/>
    <sheet name="กระแสเงินสด" sheetId="4" r:id="rId4"/>
    <sheet name="เงินรับฝาก" sheetId="5" r:id="rId5"/>
    <sheet name="Sheet1" sheetId="6" r:id="rId6"/>
    <sheet name="รายรับจิรงฯ" sheetId="7" r:id="rId7"/>
  </sheets>
  <definedNames/>
  <calcPr fullCalcOnLoad="1"/>
</workbook>
</file>

<file path=xl/sharedStrings.xml><?xml version="1.0" encoding="utf-8"?>
<sst xmlns="http://schemas.openxmlformats.org/spreadsheetml/2006/main" count="374" uniqueCount="283">
  <si>
    <t>รายการ</t>
  </si>
  <si>
    <t>รหัสบัญชี</t>
  </si>
  <si>
    <t>เดบิต</t>
  </si>
  <si>
    <t>เครดิต</t>
  </si>
  <si>
    <t>เทศบาลตำบลเจดีย์หลวง</t>
  </si>
  <si>
    <t>เงินสะสม</t>
  </si>
  <si>
    <t>ค่าใช้สอย</t>
  </si>
  <si>
    <t>ค่าวัสดุ</t>
  </si>
  <si>
    <t>ค่าสาธารณูปโภค</t>
  </si>
  <si>
    <t>เงินรับฝาก (หมายเหตุ 2)</t>
  </si>
  <si>
    <t>ค่าตอบแทน</t>
  </si>
  <si>
    <t>เงินทุนสำรองเงินสะสม</t>
  </si>
  <si>
    <t>เงินโครงการเศรษฐกิจชุมชน</t>
  </si>
  <si>
    <t>เจ้าหนี้เงินกู้ - ธนาคาร ธ.ก.ส</t>
  </si>
  <si>
    <t xml:space="preserve">                                                                      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</si>
  <si>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</si>
  <si>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</si>
  <si>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</si>
  <si>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</si>
  <si>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(บาท)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</si>
  <si>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</si>
  <si>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</si>
  <si>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</si>
  <si>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</si>
  <si>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</si>
  <si>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</si>
  <si>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</t>
  </si>
  <si>
    <t>ภาษีหัก ณ ที่จ่าย</t>
  </si>
  <si>
    <t>ประกันสัญญา</t>
  </si>
  <si>
    <t>ค่าใช้จ่าย ภ.บ.ท.5%</t>
  </si>
  <si>
    <t>รายจ่าย</t>
  </si>
  <si>
    <t>งบกลาง</t>
  </si>
  <si>
    <t>ค่าครุภัณฑ์</t>
  </si>
  <si>
    <t>รายจ่ายอื่น</t>
  </si>
  <si>
    <t>รายงานกระแสเงินสด</t>
  </si>
  <si>
    <t>ตั้งแต่ต้นปีถึงปัจจุบัน</t>
  </si>
  <si>
    <t>รายรับ</t>
  </si>
  <si>
    <t>รับเงินรายรับ</t>
  </si>
  <si>
    <t>รับเงินอุดหนุนทั่วไป</t>
  </si>
  <si>
    <t>รับเงินรับฝาก</t>
  </si>
  <si>
    <t>รับเงินลูกหนี้ยืมเงินงบประมาณ</t>
  </si>
  <si>
    <t>รวม</t>
  </si>
  <si>
    <t>จ่ายเงินตามงบประมาณ</t>
  </si>
  <si>
    <t>จ่ายเงินรับฝาก</t>
  </si>
  <si>
    <t>จ่ายลูกหนี้เงินยืมเงินงบประมาณ</t>
  </si>
  <si>
    <t>รับสูง หรือ (ต่ำ) กว่าจ่าย</t>
  </si>
  <si>
    <t>หมายเหตุ 1</t>
  </si>
  <si>
    <t>รับจริงจนถึง</t>
  </si>
  <si>
    <t>รับจริงเดือนนี้</t>
  </si>
  <si>
    <t>ปัจจุบัน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</si>
  <si>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</si>
  <si>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</si>
  <si>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</si>
  <si>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</si>
  <si>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</si>
  <si>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(4) อากรฆ่าสัตว์</t>
  </si>
  <si>
    <t>หมวดค่าธรรมเนียม  ค่าปรับและใบอนุญาต</t>
  </si>
  <si>
    <t>(3) ค่าธรรมเนียมเกี่ยวกับใบอนุญาตการขายสุรา</t>
  </si>
  <si>
    <t>หมวดรายได้จากทรัพย์สิน</t>
  </si>
  <si>
    <t>(1) ดอกเบี้ยเงินฝากธนาคาร</t>
  </si>
  <si>
    <t>(2) ดอกเบี้ยเงินฝากกองทุนส่งเสริมเทศบาล (ก.ส.ท.)</t>
  </si>
  <si>
    <t>รายรับจริงประกอบงบทดลองและรายรับ - จ่ายเงินสด</t>
  </si>
  <si>
    <t>(1) ค่าขายแบบแปลน</t>
  </si>
  <si>
    <t>(2) ค่าจำหน่ายแบบพิมพ์และคำร้อง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</si>
  <si>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</si>
  <si>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</si>
  <si>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ภาษีมูลค่าเพิ่ม</t>
  </si>
  <si>
    <t>(2)  ภาษีธุรกิจเฉพาะ</t>
  </si>
  <si>
    <t>(3) ภาษีสุรา</t>
  </si>
  <si>
    <t>(4) ภาษีสรรพสามิต</t>
  </si>
  <si>
    <t>รายได้ที่รัฐบาลอุดหนุนให้องค์กรปกครองส่วนท้องถิ่น</t>
  </si>
  <si>
    <t>หมวดเงินอุดหนุน</t>
  </si>
  <si>
    <t xml:space="preserve">(1) เงินอุดหนุนทั่วไป </t>
  </si>
  <si>
    <t>รายได้ที่รัฐบาลอุดหนุนให้โดยระบุวัตถุประสงค์</t>
  </si>
  <si>
    <t>รวมทั้งสิ้น</t>
  </si>
  <si>
    <t>รายละเอียดประกอบงบทดลองและรายงานรับ-จ่ายเงินสด</t>
  </si>
  <si>
    <t>เงินรับฝาก  (หมายเหตุ 2)</t>
  </si>
  <si>
    <t>ยอดยกมา</t>
  </si>
  <si>
    <t>รับ</t>
  </si>
  <si>
    <t>จ่าย</t>
  </si>
  <si>
    <t>คงเหลือ</t>
  </si>
  <si>
    <t>เงินประกันสัญญา</t>
  </si>
  <si>
    <t>ค่าใช้จ่ายในการจัดเก็บ ภ.บ.ท. 5%</t>
  </si>
  <si>
    <t>สหกรณ์ออมทรัพย์พนักงานเทศบาล</t>
  </si>
  <si>
    <t>รายจ่ายค้างจ่าย  (หมายเหตุ 3)</t>
  </si>
  <si>
    <t>หมวดที่จ่าย</t>
  </si>
  <si>
    <t>ค่าที่ดินและสิ่งก่อสร้าง(ที่เกิดจากเงินกู้)</t>
  </si>
  <si>
    <t>เงินรับฝาก (หมายเหตุ2)</t>
  </si>
  <si>
    <t>ธนาคารออมสิน</t>
  </si>
  <si>
    <t>ธนาคาร ธกส.</t>
  </si>
  <si>
    <t>เงินฝากธนาคาร ธกส. 201-2-61125-0</t>
  </si>
  <si>
    <t>411001</t>
  </si>
  <si>
    <t>411002</t>
  </si>
  <si>
    <t>411003</t>
  </si>
  <si>
    <t>411004</t>
  </si>
  <si>
    <t>412101</t>
  </si>
  <si>
    <t>412103</t>
  </si>
  <si>
    <t>412104</t>
  </si>
  <si>
    <t>412110</t>
  </si>
  <si>
    <t>412112</t>
  </si>
  <si>
    <t>412202</t>
  </si>
  <si>
    <t>412210</t>
  </si>
  <si>
    <t>412307</t>
  </si>
  <si>
    <t>412308</t>
  </si>
  <si>
    <t>412303</t>
  </si>
  <si>
    <t>412399</t>
  </si>
  <si>
    <t>413003</t>
  </si>
  <si>
    <t>415004</t>
  </si>
  <si>
    <t>415006</t>
  </si>
  <si>
    <t>415999</t>
  </si>
  <si>
    <t xml:space="preserve"> - ภาษีมูลค่าเพิ่มตาม พ.ร.บ. กำหนดแผนฯ</t>
  </si>
  <si>
    <t xml:space="preserve"> - ภาษีมูลค่าเพิ่ม 1 ใน 9</t>
  </si>
  <si>
    <t>421002</t>
  </si>
  <si>
    <t>421004</t>
  </si>
  <si>
    <t>421006</t>
  </si>
  <si>
    <t>421005</t>
  </si>
  <si>
    <t>421007</t>
  </si>
  <si>
    <t>421015</t>
  </si>
  <si>
    <t>เจ้าหนี้เงินกู้ - ก.ส.ท.</t>
  </si>
  <si>
    <t>รับเงินสะสม</t>
  </si>
  <si>
    <t>จ่ายเงินสะสม</t>
  </si>
  <si>
    <t>จ่ายรายจ่ายค้างจ่าย</t>
  </si>
  <si>
    <t>รับเงินโครงการเศรษฐกิจชุมชน</t>
  </si>
  <si>
    <t>จ่ายเจ้าหนี้เงินกู้ - ธนาคาร ธกส.</t>
  </si>
  <si>
    <t>จ่ายเงินโครงการเศรษฐกิจชุมชน</t>
  </si>
  <si>
    <t>จ่ายเจ้าหนี้เงินกู้ - ก.ส.ท.</t>
  </si>
  <si>
    <t>เงินฝากธนาคาร ธกส. 201-2-22486-3</t>
  </si>
  <si>
    <t>เงินฝาก ก.ส.ท</t>
  </si>
  <si>
    <t>ธนาคารกรุงไทย</t>
  </si>
  <si>
    <t>เงินฝากธนาคารกรุงไทย 504-1-28825-9</t>
  </si>
  <si>
    <t>จ่ายลูกหนี้ภาษีบำรุงท้องที่</t>
  </si>
  <si>
    <t>หมวดเงินอุดหนุนระบุวัตถุประสงค์</t>
  </si>
  <si>
    <t>(1) เงินอุดหนุนระบุวัตถุประสงค์ด้านการศึกษา</t>
  </si>
  <si>
    <t>(2) เงินอุดหนุนระบุวัตถุประสงค์จากกรมส่งเสริมการปกครอง</t>
  </si>
  <si>
    <t xml:space="preserve">      ท้องถิ่น Reserve Revenue</t>
  </si>
  <si>
    <t>เงินเดือน(ฝ่ายการเมือง)</t>
  </si>
  <si>
    <t>เงินเดือน(ฝ่ายประจำ)</t>
  </si>
  <si>
    <t>จ่ายเงินฝาก ก.ส.ท.</t>
  </si>
  <si>
    <t>ประกันซอง</t>
  </si>
  <si>
    <t>จ่ายภาษีหน้าฎีกา</t>
  </si>
  <si>
    <t>ค่าที่ดินและสิ่งก่อสร้าง</t>
  </si>
  <si>
    <t>เงินฝาก ก.ส.ท.</t>
  </si>
  <si>
    <t>เจ้าหนี้เงินกู้ - ธนาคาร ธกส.</t>
  </si>
  <si>
    <t>รวมรายจ่าย</t>
  </si>
  <si>
    <t>สูงกว่า</t>
  </si>
  <si>
    <t xml:space="preserve">                  รายรับ                             รายจ่าย</t>
  </si>
  <si>
    <t>(ต่ำกว่า)</t>
  </si>
  <si>
    <t>ยอดยกไป</t>
  </si>
  <si>
    <t>521000</t>
  </si>
  <si>
    <t>522000</t>
  </si>
  <si>
    <t>531000</t>
  </si>
  <si>
    <t>532000</t>
  </si>
  <si>
    <t>533000</t>
  </si>
  <si>
    <t>534000</t>
  </si>
  <si>
    <t>560000</t>
  </si>
  <si>
    <t>541000</t>
  </si>
  <si>
    <t>542000</t>
  </si>
  <si>
    <t>550000</t>
  </si>
  <si>
    <t>120200</t>
  </si>
  <si>
    <t>220104</t>
  </si>
  <si>
    <t>230100</t>
  </si>
  <si>
    <t>300000</t>
  </si>
  <si>
    <t>412107</t>
  </si>
  <si>
    <t>412106</t>
  </si>
  <si>
    <t>(5) ค่าธรรมเนียมเกี่ยวกับการควบคุมอาคาร</t>
  </si>
  <si>
    <t>(6) ค่าธรรมเนียมเก็บขยะมูลฝอย</t>
  </si>
  <si>
    <t>(12) ค่าใบอนุญาตประกอบการค้าสำหรับกิจการที่เป็นอันตรายฯ</t>
  </si>
  <si>
    <t>(13) ค่าใบอนุญาตเกี่ยวกับการควบคุมอาคาร</t>
  </si>
  <si>
    <t>(14) ค่าใบอนุญาตเกี่ยวกับการโฆษณาโดยใช้เครื่องขยายเสียง</t>
  </si>
  <si>
    <t>รับเงินเกินบัญชี</t>
  </si>
  <si>
    <t>เงินสหกรณ์ออมทรัพย์ครู</t>
  </si>
  <si>
    <t>สหกรณ์ออมทรัพย์ครู</t>
  </si>
  <si>
    <t xml:space="preserve">เงินสหกรณ์ออมทรัพย์พนักงานเทศบาล  </t>
  </si>
  <si>
    <t xml:space="preserve">ลูกหนี้ยืมเงินงบประมาณ   </t>
  </si>
  <si>
    <t>412304</t>
  </si>
  <si>
    <t>(7) ค่าธรรมเนียมเกี่ยวกับสุสานและฌาปนสถาน</t>
  </si>
  <si>
    <t>(8)  ค่าธรรมเนียมเกี่ยวกับการทะเบียนราษฎร</t>
  </si>
  <si>
    <t>(9) ค่าปรับผู้กระทำผิดกฎหมายจราจรทางบก</t>
  </si>
  <si>
    <t>(10) ค่าปรับการผิดสัญญา</t>
  </si>
  <si>
    <t>(11) ค่าใบอนุญาตจัดตั้งสถานที่จำหน่ายหรือสะสมอาหารฯ</t>
  </si>
  <si>
    <t xml:space="preserve">งบทดลอง </t>
  </si>
  <si>
    <t>เงินรายรับ (หมายเหตุ 1)</t>
  </si>
  <si>
    <t>รายจ่ายค้างจ่าย (หมายเหตุ 3)</t>
  </si>
  <si>
    <t>ลูกหนี้ยืมเงินงบประมาณ</t>
  </si>
  <si>
    <t>110605</t>
  </si>
  <si>
    <t>220101</t>
  </si>
  <si>
    <t>จ่ายรายจ่ายรอจ่าย</t>
  </si>
  <si>
    <t>บาท</t>
  </si>
  <si>
    <t>รายจ่ายรอจ่าย  (หมายเหตุ 3)</t>
  </si>
  <si>
    <t>เงินฝากธนาคารกรุงไทย 504-1-05806-5</t>
  </si>
  <si>
    <t>ลูกหนี้ยืมเงินเงินสะสม</t>
  </si>
  <si>
    <t>โครงการศูนย์พัฒนาครอบครัวในชุมชน ประจำปี 2554</t>
  </si>
  <si>
    <t>ค่าตอบแทนนอกเวลาเกี่ยวกับการเลือกตั้งฯ</t>
  </si>
  <si>
    <t>ค่าตอบแทนนอกเวลาเกี่ยวกับการจัดทำทะเบียนต่างด้าว</t>
  </si>
  <si>
    <t>กลุ่มออมทรัพย์พนักงานเทศบาลตำบลเจดีย์หลวง</t>
  </si>
  <si>
    <t>(1) ค่าธรรมเนียมเกี่ยวกับการฆ่าสัตว์และจำหน่ายเนื้อสัตว์</t>
  </si>
  <si>
    <t>(15) ค่าธรรมเนียมเกี่ยวกับโรคพิษสุนัขบ้า</t>
  </si>
  <si>
    <t>(16)ค่าใบอนุญาตอื่น ๆ</t>
  </si>
  <si>
    <t>(4) ค่าธรรมเนียมปิด โปรย ติดตั้งแผ่นประกาศหรือแผ่นปลิวฯ</t>
  </si>
  <si>
    <t>(2) ค่าธรรมเนียมจดทะเบียนพาณิชย์</t>
  </si>
  <si>
    <t>(11)ค่าใบอนุญาตให้ตั้งตลาดเอกชน</t>
  </si>
  <si>
    <t>(3) ค่าเช่าหรือบริการสถานที่</t>
  </si>
  <si>
    <t>(3) ค่ารับรองสำเนาและเอกสาร</t>
  </si>
  <si>
    <t>(4) รายได้เบ็ดเตล็ดอื่น ๆ</t>
  </si>
  <si>
    <t>(5) ค่าภาคหลวงแร่</t>
  </si>
  <si>
    <t>(6) ค่าภาคหลวงปิโตรเลียม</t>
  </si>
  <si>
    <t>(7) ค่าธรรมเนียมจดทะเบียนสิทธิและนิติกรรมที่ดิน</t>
  </si>
  <si>
    <t>รายได้จากทุน</t>
  </si>
  <si>
    <t>(1) ค่าขายทอดตลาดทรัพย์สิน</t>
  </si>
  <si>
    <t>412128</t>
  </si>
  <si>
    <t>412306</t>
  </si>
  <si>
    <t>413002</t>
  </si>
  <si>
    <t>415007</t>
  </si>
  <si>
    <t>กลุ่มออมทรัพย์พนักงาน</t>
  </si>
  <si>
    <t>ลูกหนี้เงินยืมเงินสะสม</t>
  </si>
  <si>
    <t>ลูกหนี้ยืมเงินสะสม</t>
  </si>
  <si>
    <t>รายจ่ายค้างจ่าย</t>
  </si>
  <si>
    <t>จ่ายลูกหนี้เงินยืมเงินสะสม</t>
  </si>
  <si>
    <t>ปีงบประมาณ 2555</t>
  </si>
  <si>
    <t>จ่ายเงินเกินบัญชี</t>
  </si>
  <si>
    <t>แบบการคำนวณเงินฝากสมทบทุนเงินทุนส่งเสริมกิจการเทศบาลประจำปี  2554</t>
  </si>
  <si>
    <t>เทศบาลตำบลเจดีย์หลวง  อำเภอแม่สรวย   จังหวัดเชียงราย</t>
  </si>
  <si>
    <t>(ลงชื่อ)                                            ผู้อำนวยการ/หัวหน้ากองคลัง</t>
  </si>
  <si>
    <t xml:space="preserve">              (นางสุภาวดี   ไร่สอ)</t>
  </si>
  <si>
    <r>
      <t xml:space="preserve">                   คงเหลือเงินสะสม </t>
    </r>
    <r>
      <rPr>
        <u val="single"/>
        <sz val="16"/>
        <rFont val="Cordia New"/>
        <family val="2"/>
      </rPr>
      <t>หลักหัก</t>
    </r>
    <r>
      <rPr>
        <sz val="16"/>
        <rFont val="Cordia New"/>
        <family val="0"/>
      </rPr>
      <t xml:space="preserve"> ทุนสำรองเงินสะสม   25 %</t>
    </r>
  </si>
  <si>
    <r>
      <t xml:space="preserve">           คงเหลือเงินสะสม  </t>
    </r>
    <r>
      <rPr>
        <u val="single"/>
        <sz val="16"/>
        <rFont val="Cordia New"/>
        <family val="2"/>
      </rPr>
      <t>หลักหัก</t>
    </r>
    <r>
      <rPr>
        <sz val="16"/>
        <rFont val="Cordia New"/>
        <family val="0"/>
      </rPr>
      <t xml:space="preserve"> ทุนสำรองเงินสะสม  25% และลูกหนี้ที่เกิดจากรายได้ค้างชำระประจำปี  </t>
    </r>
  </si>
  <si>
    <r>
      <t xml:space="preserve">      </t>
    </r>
    <r>
      <rPr>
        <b/>
        <u val="single"/>
        <sz val="16"/>
        <rFont val="Cordia New"/>
        <family val="2"/>
      </rPr>
      <t>ดังนั้น</t>
    </r>
    <r>
      <rPr>
        <sz val="16"/>
        <rFont val="Cordia New"/>
        <family val="0"/>
      </rPr>
      <t xml:space="preserve">  เงินที่จะต้องส่งฝากสมทบทุน  ก.ส.ท.  10%  =  เงินสะสม  หลักหัก  ทุนสำรองเงินสะสม  25%</t>
    </r>
  </si>
  <si>
    <t xml:space="preserve">                   และลูกหนี้ที่เกิดจากรายได้ค้างชำระประจำปีคูณ  10%  เป็นเงิน   =</t>
  </si>
  <si>
    <t xml:space="preserve">             1.  รายรับจริงทั้งสิ้น</t>
  </si>
  <si>
    <r>
      <t xml:space="preserve">                       คงเหลือเงินสะสม </t>
    </r>
    <r>
      <rPr>
        <u val="single"/>
        <sz val="16"/>
        <rFont val="Cordia New"/>
        <family val="2"/>
      </rPr>
      <t>ก่อนหัก</t>
    </r>
    <r>
      <rPr>
        <sz val="16"/>
        <rFont val="Cordia New"/>
        <family val="0"/>
      </rPr>
      <t xml:space="preserve"> ทุนสำรองเงินสะสม   25 %</t>
    </r>
  </si>
  <si>
    <r>
      <t xml:space="preserve">             2.  </t>
    </r>
    <r>
      <rPr>
        <b/>
        <u val="single"/>
        <sz val="16"/>
        <rFont val="Cordia New"/>
        <family val="2"/>
      </rPr>
      <t>หัก</t>
    </r>
    <r>
      <rPr>
        <sz val="16"/>
        <rFont val="Cordia New"/>
        <family val="0"/>
      </rPr>
      <t xml:space="preserve">  ทุนสำรองเงินสะสม   25%</t>
    </r>
  </si>
  <si>
    <t xml:space="preserve">                  หมายเหตุ   1.   เงินะสมก่อนหักทุนสำรองเงินสะสม  25% จะเป็นยอดเดียวกับรายรับจริงสูงกว่ารายจ่ายจริง</t>
  </si>
  <si>
    <t xml:space="preserve">                                        ตามงบแสดงผลการดำเนินงานจ่ายจากเงินรายรับและตรงกับรายรับจริงสูงกว่ารายจ่ายจริงตาม</t>
  </si>
  <si>
    <t xml:space="preserve">                                        งบเงินสะสม</t>
  </si>
  <si>
    <t xml:space="preserve">                                   2.  ทุนสำรองเงินสะสม  25%  คำนวณจากยอดรายรับจริงสูงกว่ารายจ่ายจริง ตามหมายเหตุข้อ 1</t>
  </si>
  <si>
    <t xml:space="preserve">                                        คูณ  25%</t>
  </si>
  <si>
    <t xml:space="preserve">                                   3.   ลูกหนี้ที่เกิดจากรายได้ค้างชำระประจำปี  คือ ลูกหนี้ที่เทศบาลได้บันทึกบัญชี  ณ  วันสิ้นปีงบ</t>
  </si>
  <si>
    <t xml:space="preserve">                                        ประมาณ  โดยตั้งเป็นลูกหนี้และรายได้ประจำปี</t>
  </si>
  <si>
    <r>
      <t xml:space="preserve">                  </t>
    </r>
    <r>
      <rPr>
        <b/>
        <u val="single"/>
        <sz val="16"/>
        <rFont val="Cordia New"/>
        <family val="2"/>
      </rPr>
      <t>หัก</t>
    </r>
    <r>
      <rPr>
        <sz val="16"/>
        <rFont val="Cordia New"/>
        <family val="0"/>
      </rPr>
      <t xml:space="preserve">  รายจ่ายทั้งสิ้น</t>
    </r>
  </si>
  <si>
    <t>เงินอุดหนุนเฉพาะกิจ-เบี้ยยังชีพผู้สูงอายุ</t>
  </si>
  <si>
    <t>เงินอุดหนุนเฉพาะกิจ-เบี้ยยังชีพผู้พิการ</t>
  </si>
  <si>
    <t>เงินอุดหนุนเฉพาะกิจ-สำหรับการจัดการเรียนการศึกษา(เงินเดือนครู)</t>
  </si>
  <si>
    <t>รับเงินอุดหนุนเฉพาะกิจ</t>
  </si>
  <si>
    <t>จ่ายเงินอุดหนุนเฉพาะกิจ</t>
  </si>
  <si>
    <t>รับเงินลูกหนี้ยืมเงินสะสม</t>
  </si>
  <si>
    <t>เงินอุดหนุนเฉพาะกิจ-สำหรับการจัดการเรียนการศึกษา(ค่าครองชีพชั่ว)</t>
  </si>
  <si>
    <t>441002</t>
  </si>
  <si>
    <t>441001</t>
  </si>
  <si>
    <t>รายจ่ายรอจ่าย</t>
  </si>
  <si>
    <t>210402</t>
  </si>
  <si>
    <t>210500</t>
  </si>
  <si>
    <t>110606</t>
  </si>
  <si>
    <t>เงินอุดหนุนทั่วไป</t>
  </si>
  <si>
    <t>เงินอุดหนุนเฉพาะกิจสนับสนุนเบี้ยยังชีพผู้สูงอายุ</t>
  </si>
  <si>
    <t>เงินอุดหนุนเฉพาะกิจสนับสนุนเบี้ยยังชีพผู้พิการ</t>
  </si>
  <si>
    <t>โครงการศูนย์เครื่องจักรกลฯ (โซนนิ่ง)</t>
  </si>
  <si>
    <t>เงินทุนการศึกษาบุตร สหกรณ์ออมทรัพย์พนักงานเทศบาล</t>
  </si>
  <si>
    <t>จ่ายลูกหนี้เงินยืมเงินนอกงบประมาณ</t>
  </si>
  <si>
    <t>ลูกหนี้เงินยืมเงินนอกงบประมาณ</t>
  </si>
  <si>
    <t>110604</t>
  </si>
  <si>
    <t>รายจ่ายอื่น ๆ</t>
  </si>
  <si>
    <t>เงินอุดหนุนเฉพาะกิจ-สำหรับการจัดการเรียนการศึกษา(พชค.ผดด)</t>
  </si>
  <si>
    <t>ประจำเดือน มกราคม   2555</t>
  </si>
  <si>
    <t>ประจำเดือน  มกราคม  2555</t>
  </si>
  <si>
    <t>เพียงวันที่  31  มกราคม   2555</t>
  </si>
  <si>
    <t>รับเงินลูกหนี้เงินยืมเงินนอกงบประมาณ</t>
  </si>
  <si>
    <t>เงินอุดหนุนเฉพาะกิจ-สำหรับการจัดการเรียนการศึกษา(ค่าจ้างชั่วคราว)</t>
  </si>
  <si>
    <t>เงินอุดหนุนเฉพาะกิจ-สำหรับการจัดการเรียนการศึกษา(ง/ดครู ผดด)</t>
  </si>
  <si>
    <t>เงินอุดหนุนเฉพาะกิจ-สำหรับการจัดการเรียนการศึกษา(พชค.ครู ผดด)</t>
  </si>
  <si>
    <t>เงินอุดหนุนเฉพาะกิจ-สำหรับการจัดการเรียนการศึกษา(ประกันสังคม)</t>
  </si>
  <si>
    <t>เดือน  มกราคม  2555</t>
  </si>
  <si>
    <t>เงินอุดหนุนเฉพาะกิจ-การจัดการเรียนการศึกษา(เงินเดือนครู)</t>
  </si>
  <si>
    <t>เงินอุดหนุนเฉพาะกิจ-การจัดการเรียนการศึกษา(พชค.ผดด)</t>
  </si>
  <si>
    <t>เงินอุดหนุนเฉพาะกิจ-การจัดการเรียนการศึกษา(ค่าครองชีพครู)</t>
  </si>
  <si>
    <t>เงินอุดหนุนเฉพาะกิจ-การจัดการเรียนการศึกษา(ค่าจ้างชั่วคราวผดด)</t>
  </si>
  <si>
    <t>เงินอุดหนุนเฉพาะกิจ-การจัดการเรียนการศึกษา(เงินเดือนครู ผดด)</t>
  </si>
  <si>
    <t>เงินอุดหนุนเฉพาะกิจ-การจัดการเรียนการศึกษา(พชค ครูผู้ดูแลเด็ก)</t>
  </si>
  <si>
    <t>เงินอุดหนุนเฉพาะกิจ-การจัดการเรียนการศึกษา(ประกันสังคม)</t>
  </si>
  <si>
    <t>เงินอุดหนุนเฉพาะกิจ -การจัดการเรียนการศึกษา(ค่าครองชีพครู)</t>
  </si>
  <si>
    <t>เงินอุดหนุนเฉพาะกิจ-การจัดการเรียนการศึกษา(ค่าจ้างชั่วคราว)</t>
  </si>
  <si>
    <t>เงินอุดหนุนเฉพาะกิจ-การจัดการเรียนการศึกษา(เงินเดือนครู ผดด.)</t>
  </si>
  <si>
    <t>เงินอุดหนุนเฉพาะกิจ-การจัดการเรียนการศึกษา(พชค.ครู ผดด.)</t>
  </si>
  <si>
    <t>ณ วันที่  31  มกราคม  2555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</si>
</sst>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0_ ;\-#,##0.00\ "/>
    <numFmt numFmtId="204" formatCode="0.0"/>
    <numFmt numFmtId="205" formatCode="0.000"/>
    <numFmt numFmtId="206" formatCode="_-* #,##0.000_-;\-* #,##0.000_-;_-* &quot;-&quot;??_-;_-@_-"/>
    <numFmt numFmtId="207" formatCode="_-* #,##0_-;\-* #,##0_-;_-* &quot;-&quot;??_-;_-@_-"/>
  </numFmts>
  <fonts count="55">
    <font>
      <sz val="14"/>
      <name val="Cordia New"/>
      <family val="0"/>
    </font>
    <font>
      <sz val="16"/>
      <name val="Cordia New"/>
      <family val="2"/>
    </font>
    <font>
      <sz val="8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sz val="16"/>
      <name val="AngsanaUPC"/>
      <family val="1"/>
    </font>
    <font>
      <b/>
      <sz val="15"/>
      <name val="AngsanaUPC"/>
      <family val="1"/>
    </font>
    <font>
      <b/>
      <sz val="15"/>
      <name val="Cordia New"/>
      <family val="2"/>
    </font>
    <font>
      <b/>
      <sz val="17"/>
      <name val="AngsanaUPC"/>
      <family val="1"/>
    </font>
    <font>
      <b/>
      <sz val="16"/>
      <name val="AngsanaUPC"/>
      <family val="1"/>
    </font>
    <font>
      <b/>
      <u val="single"/>
      <sz val="15"/>
      <name val="AngsanaUPC"/>
      <family val="1"/>
    </font>
    <font>
      <sz val="15"/>
      <name val="AngsanaUPC"/>
      <family val="1"/>
    </font>
    <font>
      <b/>
      <u val="single"/>
      <sz val="16"/>
      <name val="Cordia New"/>
      <family val="2"/>
    </font>
    <font>
      <u val="single"/>
      <sz val="15.4"/>
      <color indexed="12"/>
      <name val="Cordia New"/>
      <family val="0"/>
    </font>
    <font>
      <u val="single"/>
      <sz val="15.4"/>
      <color indexed="36"/>
      <name val="Cordia New"/>
      <family val="0"/>
    </font>
    <font>
      <sz val="14"/>
      <name val="Angsana New"/>
      <family val="1"/>
    </font>
    <font>
      <sz val="15"/>
      <name val="Cordia New"/>
      <family val="2"/>
    </font>
    <font>
      <u val="single"/>
      <sz val="16"/>
      <name val="Cordia New"/>
      <family val="2"/>
    </font>
    <font>
      <sz val="15"/>
      <color indexed="8"/>
      <name val="Cordia New"/>
      <family val="2"/>
    </font>
    <font>
      <sz val="15"/>
      <color indexed="8"/>
      <name val="AngsanaUPC"/>
      <family val="1"/>
    </font>
    <font>
      <b/>
      <sz val="18"/>
      <name val="Cordia New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3" fontId="1" fillId="0" borderId="0" xfId="33" applyFont="1" applyAlignment="1">
      <alignment horizontal="center"/>
    </xf>
    <xf numFmtId="43" fontId="1" fillId="0" borderId="0" xfId="33" applyFont="1" applyAlignment="1">
      <alignment/>
    </xf>
    <xf numFmtId="43" fontId="1" fillId="0" borderId="10" xfId="33" applyFont="1" applyBorder="1" applyAlignment="1">
      <alignment/>
    </xf>
    <xf numFmtId="0" fontId="5" fillId="0" borderId="0" xfId="0" applyFont="1" applyAlignment="1">
      <alignment/>
    </xf>
    <xf numFmtId="43" fontId="5" fillId="0" borderId="0" xfId="33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43" fontId="6" fillId="0" borderId="11" xfId="33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43" fontId="6" fillId="0" borderId="10" xfId="33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43" fontId="11" fillId="0" borderId="11" xfId="33" applyFont="1" applyFill="1" applyBorder="1" applyAlignment="1">
      <alignment/>
    </xf>
    <xf numFmtId="43" fontId="11" fillId="0" borderId="11" xfId="33" applyFont="1" applyFill="1" applyBorder="1" applyAlignment="1">
      <alignment horizontal="right"/>
    </xf>
    <xf numFmtId="0" fontId="11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/>
    </xf>
    <xf numFmtId="43" fontId="11" fillId="0" borderId="10" xfId="33" applyFont="1" applyFill="1" applyBorder="1" applyAlignment="1">
      <alignment/>
    </xf>
    <xf numFmtId="43" fontId="11" fillId="0" borderId="10" xfId="33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43" fontId="11" fillId="0" borderId="10" xfId="33" applyFont="1" applyBorder="1" applyAlignment="1">
      <alignment horizontal="center"/>
    </xf>
    <xf numFmtId="43" fontId="11" fillId="0" borderId="10" xfId="33" applyFont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43" fontId="11" fillId="0" borderId="13" xfId="33" applyFont="1" applyFill="1" applyBorder="1" applyAlignment="1">
      <alignment/>
    </xf>
    <xf numFmtId="43" fontId="11" fillId="0" borderId="13" xfId="33" applyFont="1" applyFill="1" applyBorder="1" applyAlignment="1">
      <alignment horizontal="right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3" fontId="11" fillId="0" borderId="13" xfId="33" applyFont="1" applyBorder="1" applyAlignment="1">
      <alignment/>
    </xf>
    <xf numFmtId="43" fontId="11" fillId="0" borderId="13" xfId="33" applyFont="1" applyBorder="1" applyAlignment="1">
      <alignment horizontal="right"/>
    </xf>
    <xf numFmtId="0" fontId="1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3" fontId="11" fillId="0" borderId="10" xfId="33" applyFont="1" applyBorder="1" applyAlignment="1">
      <alignment horizontal="right"/>
    </xf>
    <xf numFmtId="43" fontId="11" fillId="0" borderId="10" xfId="33" applyFont="1" applyBorder="1" applyAlignment="1" quotePrefix="1">
      <alignment horizontal="right"/>
    </xf>
    <xf numFmtId="0" fontId="11" fillId="0" borderId="12" xfId="0" applyFont="1" applyBorder="1" applyAlignment="1">
      <alignment/>
    </xf>
    <xf numFmtId="49" fontId="11" fillId="0" borderId="12" xfId="0" applyNumberFormat="1" applyFont="1" applyBorder="1" applyAlignment="1">
      <alignment horizontal="center"/>
    </xf>
    <xf numFmtId="43" fontId="11" fillId="0" borderId="12" xfId="33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3" fontId="11" fillId="0" borderId="0" xfId="33" applyFont="1" applyBorder="1" applyAlignment="1">
      <alignment/>
    </xf>
    <xf numFmtId="43" fontId="11" fillId="0" borderId="0" xfId="33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12" xfId="0" applyFont="1" applyFill="1" applyBorder="1" applyAlignment="1">
      <alignment horizontal="center"/>
    </xf>
    <xf numFmtId="43" fontId="6" fillId="0" borderId="12" xfId="33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49" fontId="6" fillId="0" borderId="12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center"/>
    </xf>
    <xf numFmtId="43" fontId="11" fillId="0" borderId="14" xfId="33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43" fontId="11" fillId="0" borderId="15" xfId="33" applyFont="1" applyBorder="1" applyAlignment="1">
      <alignment/>
    </xf>
    <xf numFmtId="43" fontId="11" fillId="0" borderId="13" xfId="0" applyNumberFormat="1" applyFont="1" applyBorder="1" applyAlignment="1">
      <alignment horizontal="center"/>
    </xf>
    <xf numFmtId="43" fontId="11" fillId="0" borderId="14" xfId="33" applyFont="1" applyBorder="1" applyAlignment="1">
      <alignment/>
    </xf>
    <xf numFmtId="0" fontId="6" fillId="0" borderId="16" xfId="0" applyFont="1" applyBorder="1" applyAlignment="1">
      <alignment/>
    </xf>
    <xf numFmtId="43" fontId="6" fillId="0" borderId="13" xfId="33" applyFont="1" applyBorder="1" applyAlignment="1">
      <alignment horizontal="right"/>
    </xf>
    <xf numFmtId="0" fontId="6" fillId="0" borderId="0" xfId="0" applyFont="1" applyAlignment="1">
      <alignment/>
    </xf>
    <xf numFmtId="43" fontId="11" fillId="0" borderId="17" xfId="33" applyFont="1" applyBorder="1" applyAlignment="1">
      <alignment/>
    </xf>
    <xf numFmtId="0" fontId="11" fillId="0" borderId="0" xfId="0" applyFont="1" applyAlignment="1">
      <alignment/>
    </xf>
    <xf numFmtId="43" fontId="11" fillId="0" borderId="0" xfId="33" applyFont="1" applyAlignment="1">
      <alignment/>
    </xf>
    <xf numFmtId="43" fontId="5" fillId="0" borderId="0" xfId="0" applyNumberFormat="1" applyFont="1" applyAlignment="1">
      <alignment/>
    </xf>
    <xf numFmtId="43" fontId="0" fillId="0" borderId="0" xfId="33" applyFont="1" applyAlignment="1">
      <alignment/>
    </xf>
    <xf numFmtId="0" fontId="12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 horizontal="center"/>
    </xf>
    <xf numFmtId="43" fontId="1" fillId="0" borderId="13" xfId="33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43" fontId="1" fillId="0" borderId="11" xfId="33" applyFont="1" applyBorder="1" applyAlignment="1">
      <alignment/>
    </xf>
    <xf numFmtId="43" fontId="1" fillId="0" borderId="10" xfId="33" applyFont="1" applyBorder="1" applyAlignment="1">
      <alignment horizontal="center"/>
    </xf>
    <xf numFmtId="43" fontId="1" fillId="0" borderId="10" xfId="33" applyFont="1" applyBorder="1" applyAlignment="1">
      <alignment horizontal="right"/>
    </xf>
    <xf numFmtId="43" fontId="1" fillId="0" borderId="20" xfId="33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43" fontId="6" fillId="0" borderId="0" xfId="33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3" fontId="11" fillId="0" borderId="0" xfId="33" applyFont="1" applyFill="1" applyBorder="1" applyAlignment="1">
      <alignment/>
    </xf>
    <xf numFmtId="43" fontId="11" fillId="0" borderId="0" xfId="33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center"/>
    </xf>
    <xf numFmtId="43" fontId="11" fillId="0" borderId="0" xfId="33" applyFont="1" applyBorder="1" applyAlignment="1">
      <alignment horizontal="center"/>
    </xf>
    <xf numFmtId="43" fontId="5" fillId="0" borderId="0" xfId="33" applyFont="1" applyBorder="1" applyAlignment="1">
      <alignment/>
    </xf>
    <xf numFmtId="43" fontId="11" fillId="0" borderId="0" xfId="33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3" fontId="5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3" fontId="0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43" fontId="1" fillId="0" borderId="0" xfId="33" applyFont="1" applyBorder="1" applyAlignment="1">
      <alignment/>
    </xf>
    <xf numFmtId="0" fontId="1" fillId="0" borderId="0" xfId="0" applyFont="1" applyBorder="1" applyAlignment="1">
      <alignment/>
    </xf>
    <xf numFmtId="43" fontId="4" fillId="0" borderId="0" xfId="33" applyFont="1" applyBorder="1" applyAlignment="1">
      <alignment horizontal="center"/>
    </xf>
    <xf numFmtId="43" fontId="0" fillId="0" borderId="11" xfId="33" applyFont="1" applyBorder="1" applyAlignment="1">
      <alignment horizontal="center"/>
    </xf>
    <xf numFmtId="207" fontId="0" fillId="0" borderId="18" xfId="33" applyNumberFormat="1" applyFont="1" applyBorder="1" applyAlignment="1">
      <alignment horizontal="center"/>
    </xf>
    <xf numFmtId="43" fontId="0" fillId="0" borderId="13" xfId="33" applyFont="1" applyBorder="1" applyAlignment="1">
      <alignment horizontal="center"/>
    </xf>
    <xf numFmtId="43" fontId="0" fillId="0" borderId="10" xfId="33" applyFont="1" applyBorder="1" applyAlignment="1">
      <alignment horizontal="center"/>
    </xf>
    <xf numFmtId="207" fontId="0" fillId="0" borderId="10" xfId="33" applyNumberFormat="1" applyFont="1" applyBorder="1" applyAlignment="1">
      <alignment horizontal="center"/>
    </xf>
    <xf numFmtId="43" fontId="0" fillId="0" borderId="12" xfId="33" applyFont="1" applyBorder="1" applyAlignment="1">
      <alignment horizontal="center"/>
    </xf>
    <xf numFmtId="207" fontId="0" fillId="0" borderId="12" xfId="33" applyNumberFormat="1" applyFont="1" applyBorder="1" applyAlignment="1">
      <alignment horizontal="center"/>
    </xf>
    <xf numFmtId="43" fontId="0" fillId="0" borderId="10" xfId="33" applyFont="1" applyBorder="1" applyAlignment="1">
      <alignment horizontal="left"/>
    </xf>
    <xf numFmtId="43" fontId="0" fillId="0" borderId="10" xfId="33" applyFont="1" applyBorder="1" applyAlignment="1">
      <alignment/>
    </xf>
    <xf numFmtId="43" fontId="0" fillId="0" borderId="10" xfId="33" applyFont="1" applyBorder="1" applyAlignment="1">
      <alignment horizontal="right"/>
    </xf>
    <xf numFmtId="43" fontId="0" fillId="0" borderId="14" xfId="33" applyFont="1" applyBorder="1" applyAlignment="1">
      <alignment/>
    </xf>
    <xf numFmtId="43" fontId="0" fillId="0" borderId="20" xfId="33" applyFont="1" applyBorder="1" applyAlignment="1">
      <alignment horizontal="center"/>
    </xf>
    <xf numFmtId="43" fontId="0" fillId="0" borderId="0" xfId="33" applyFont="1" applyBorder="1" applyAlignment="1">
      <alignment/>
    </xf>
    <xf numFmtId="43" fontId="0" fillId="0" borderId="0" xfId="33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3" fontId="0" fillId="0" borderId="0" xfId="33" applyFont="1" applyBorder="1" applyAlignment="1">
      <alignment horizontal="center"/>
    </xf>
    <xf numFmtId="207" fontId="0" fillId="0" borderId="0" xfId="33" applyNumberFormat="1" applyFont="1" applyBorder="1" applyAlignment="1">
      <alignment horizontal="center"/>
    </xf>
    <xf numFmtId="43" fontId="0" fillId="0" borderId="0" xfId="33" applyFont="1" applyAlignment="1">
      <alignment horizontal="center"/>
    </xf>
    <xf numFmtId="49" fontId="0" fillId="0" borderId="10" xfId="33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3" fontId="0" fillId="0" borderId="0" xfId="33" applyFont="1" applyAlignment="1">
      <alignment/>
    </xf>
    <xf numFmtId="0" fontId="0" fillId="0" borderId="14" xfId="33" applyNumberFormat="1" applyFont="1" applyBorder="1" applyAlignment="1" quotePrefix="1">
      <alignment horizontal="center"/>
    </xf>
    <xf numFmtId="207" fontId="0" fillId="0" borderId="0" xfId="33" applyNumberFormat="1" applyFont="1" applyBorder="1" applyAlignment="1" quotePrefix="1">
      <alignment horizontal="center"/>
    </xf>
    <xf numFmtId="49" fontId="0" fillId="0" borderId="10" xfId="0" applyNumberFormat="1" applyFont="1" applyBorder="1" applyAlignment="1">
      <alignment horizontal="center"/>
    </xf>
    <xf numFmtId="43" fontId="0" fillId="0" borderId="12" xfId="33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43" fontId="0" fillId="0" borderId="11" xfId="33" applyFont="1" applyBorder="1" applyAlignment="1">
      <alignment/>
    </xf>
    <xf numFmtId="43" fontId="0" fillId="0" borderId="13" xfId="33" applyFont="1" applyBorder="1" applyAlignment="1">
      <alignment horizontal="right"/>
    </xf>
    <xf numFmtId="207" fontId="0" fillId="0" borderId="0" xfId="33" applyNumberFormat="1" applyFont="1" applyAlignment="1">
      <alignment horizontal="center"/>
    </xf>
    <xf numFmtId="0" fontId="0" fillId="0" borderId="0" xfId="0" applyFont="1" applyAlignment="1">
      <alignment/>
    </xf>
    <xf numFmtId="43" fontId="4" fillId="0" borderId="0" xfId="33" applyNumberFormat="1" applyFont="1" applyAlignment="1">
      <alignment horizontal="center"/>
    </xf>
    <xf numFmtId="43" fontId="4" fillId="0" borderId="0" xfId="0" applyNumberFormat="1" applyFont="1" applyAlignment="1">
      <alignment/>
    </xf>
    <xf numFmtId="4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3" fontId="0" fillId="0" borderId="0" xfId="33" applyNumberFormat="1" applyFont="1" applyAlignment="1">
      <alignment horizontal="center"/>
    </xf>
    <xf numFmtId="43" fontId="0" fillId="0" borderId="0" xfId="0" applyNumberFormat="1" applyFont="1" applyBorder="1" applyAlignment="1">
      <alignment/>
    </xf>
    <xf numFmtId="43" fontId="0" fillId="0" borderId="0" xfId="33" applyNumberFormat="1" applyFont="1" applyAlignment="1">
      <alignment/>
    </xf>
    <xf numFmtId="43" fontId="0" fillId="0" borderId="0" xfId="33" applyNumberFormat="1" applyFont="1" applyBorder="1" applyAlignment="1">
      <alignment/>
    </xf>
    <xf numFmtId="43" fontId="0" fillId="0" borderId="0" xfId="33" applyNumberFormat="1" applyFont="1" applyAlignment="1">
      <alignment horizontal="right"/>
    </xf>
    <xf numFmtId="43" fontId="0" fillId="0" borderId="0" xfId="0" applyNumberFormat="1" applyFont="1" applyAlignment="1">
      <alignment horizontal="right"/>
    </xf>
    <xf numFmtId="43" fontId="0" fillId="0" borderId="0" xfId="33" applyNumberFormat="1" applyFont="1" applyBorder="1" applyAlignment="1">
      <alignment horizontal="right"/>
    </xf>
    <xf numFmtId="43" fontId="0" fillId="0" borderId="0" xfId="33" applyNumberFormat="1" applyFont="1" applyBorder="1" applyAlignment="1">
      <alignment horizontal="center"/>
    </xf>
    <xf numFmtId="43" fontId="0" fillId="0" borderId="21" xfId="33" applyNumberFormat="1" applyFont="1" applyBorder="1" applyAlignment="1">
      <alignment/>
    </xf>
    <xf numFmtId="43" fontId="15" fillId="0" borderId="0" xfId="33" applyFont="1" applyAlignment="1">
      <alignment/>
    </xf>
    <xf numFmtId="43" fontId="0" fillId="0" borderId="22" xfId="33" applyNumberFormat="1" applyFont="1" applyBorder="1" applyAlignment="1">
      <alignment/>
    </xf>
    <xf numFmtId="43" fontId="0" fillId="0" borderId="0" xfId="33" applyNumberFormat="1" applyFont="1" applyAlignment="1">
      <alignment/>
    </xf>
    <xf numFmtId="43" fontId="0" fillId="0" borderId="0" xfId="0" applyNumberFormat="1" applyFont="1" applyAlignment="1">
      <alignment/>
    </xf>
    <xf numFmtId="43" fontId="4" fillId="0" borderId="0" xfId="33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3" fontId="0" fillId="0" borderId="0" xfId="33" applyNumberFormat="1" applyFont="1" applyBorder="1" applyAlignment="1">
      <alignment/>
    </xf>
    <xf numFmtId="4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3" fontId="0" fillId="0" borderId="0" xfId="33" applyNumberFormat="1" applyFont="1" applyBorder="1" applyAlignment="1" quotePrefix="1">
      <alignment horizontal="center"/>
    </xf>
    <xf numFmtId="43" fontId="0" fillId="0" borderId="0" xfId="33" applyNumberFormat="1" applyFont="1" applyBorder="1" applyAlignment="1" quotePrefix="1">
      <alignment horizontal="right"/>
    </xf>
    <xf numFmtId="43" fontId="0" fillId="0" borderId="0" xfId="33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43" fontId="0" fillId="0" borderId="0" xfId="33" applyNumberFormat="1" applyFont="1" applyBorder="1" applyAlignment="1">
      <alignment horizontal="center"/>
    </xf>
    <xf numFmtId="43" fontId="0" fillId="0" borderId="0" xfId="33" applyNumberFormat="1" applyFont="1" applyAlignment="1">
      <alignment/>
    </xf>
    <xf numFmtId="43" fontId="0" fillId="0" borderId="0" xfId="33" applyNumberFormat="1" applyFont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4" fillId="0" borderId="10" xfId="33" applyFont="1" applyBorder="1" applyAlignment="1">
      <alignment horizontal="left"/>
    </xf>
    <xf numFmtId="43" fontId="1" fillId="0" borderId="0" xfId="33" applyFont="1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43" fontId="0" fillId="0" borderId="16" xfId="33" applyFont="1" applyBorder="1" applyAlignment="1">
      <alignment/>
    </xf>
    <xf numFmtId="43" fontId="0" fillId="0" borderId="25" xfId="33" applyFont="1" applyBorder="1" applyAlignment="1">
      <alignment horizontal="center"/>
    </xf>
    <xf numFmtId="0" fontId="0" fillId="0" borderId="0" xfId="33" applyNumberFormat="1" applyFont="1" applyBorder="1" applyAlignment="1" quotePrefix="1">
      <alignment horizontal="center"/>
    </xf>
    <xf numFmtId="43" fontId="16" fillId="0" borderId="0" xfId="33" applyFont="1" applyAlignment="1">
      <alignment/>
    </xf>
    <xf numFmtId="43" fontId="16" fillId="0" borderId="0" xfId="33" applyFont="1" applyAlignment="1">
      <alignment horizontal="left"/>
    </xf>
    <xf numFmtId="49" fontId="16" fillId="0" borderId="0" xfId="33" applyNumberFormat="1" applyFont="1" applyAlignment="1">
      <alignment/>
    </xf>
    <xf numFmtId="43" fontId="7" fillId="0" borderId="0" xfId="33" applyFont="1" applyAlignment="1">
      <alignment/>
    </xf>
    <xf numFmtId="43" fontId="16" fillId="0" borderId="11" xfId="33" applyFont="1" applyBorder="1" applyAlignment="1">
      <alignment horizontal="center"/>
    </xf>
    <xf numFmtId="207" fontId="16" fillId="0" borderId="11" xfId="33" applyNumberFormat="1" applyFont="1" applyBorder="1" applyAlignment="1">
      <alignment horizontal="center"/>
    </xf>
    <xf numFmtId="43" fontId="16" fillId="0" borderId="15" xfId="33" applyFont="1" applyBorder="1" applyAlignment="1">
      <alignment horizontal="center"/>
    </xf>
    <xf numFmtId="43" fontId="16" fillId="0" borderId="0" xfId="33" applyFont="1" applyAlignment="1">
      <alignment horizontal="center"/>
    </xf>
    <xf numFmtId="43" fontId="16" fillId="0" borderId="14" xfId="33" applyFont="1" applyBorder="1" applyAlignment="1">
      <alignment horizontal="center"/>
    </xf>
    <xf numFmtId="43" fontId="16" fillId="0" borderId="10" xfId="33" applyFont="1" applyBorder="1" applyAlignment="1">
      <alignment horizontal="center"/>
    </xf>
    <xf numFmtId="207" fontId="16" fillId="0" borderId="10" xfId="33" applyNumberFormat="1" applyFont="1" applyBorder="1" applyAlignment="1">
      <alignment horizontal="center"/>
    </xf>
    <xf numFmtId="43" fontId="16" fillId="0" borderId="20" xfId="33" applyFont="1" applyBorder="1" applyAlignment="1">
      <alignment horizontal="center"/>
    </xf>
    <xf numFmtId="43" fontId="16" fillId="0" borderId="16" xfId="33" applyFont="1" applyBorder="1" applyAlignment="1">
      <alignment horizontal="center"/>
    </xf>
    <xf numFmtId="43" fontId="16" fillId="0" borderId="12" xfId="33" applyFont="1" applyBorder="1" applyAlignment="1">
      <alignment horizontal="center"/>
    </xf>
    <xf numFmtId="43" fontId="16" fillId="0" borderId="25" xfId="33" applyFont="1" applyBorder="1" applyAlignment="1">
      <alignment horizontal="center"/>
    </xf>
    <xf numFmtId="43" fontId="16" fillId="0" borderId="18" xfId="33" applyFont="1" applyBorder="1" applyAlignment="1">
      <alignment/>
    </xf>
    <xf numFmtId="43" fontId="16" fillId="0" borderId="14" xfId="33" applyFont="1" applyBorder="1" applyAlignment="1">
      <alignment/>
    </xf>
    <xf numFmtId="43" fontId="7" fillId="0" borderId="14" xfId="33" applyFont="1" applyBorder="1" applyAlignment="1">
      <alignment/>
    </xf>
    <xf numFmtId="0" fontId="16" fillId="0" borderId="10" xfId="0" applyFont="1" applyBorder="1" applyAlignment="1">
      <alignment horizontal="center"/>
    </xf>
    <xf numFmtId="43" fontId="16" fillId="0" borderId="10" xfId="33" applyFont="1" applyBorder="1" applyAlignment="1">
      <alignment horizontal="right"/>
    </xf>
    <xf numFmtId="43" fontId="16" fillId="0" borderId="10" xfId="33" applyFont="1" applyBorder="1" applyAlignment="1">
      <alignment/>
    </xf>
    <xf numFmtId="0" fontId="16" fillId="0" borderId="0" xfId="0" applyFont="1" applyAlignment="1">
      <alignment horizontal="center"/>
    </xf>
    <xf numFmtId="43" fontId="16" fillId="0" borderId="14" xfId="33" applyFont="1" applyBorder="1" applyAlignment="1">
      <alignment horizontal="right"/>
    </xf>
    <xf numFmtId="43" fontId="7" fillId="0" borderId="10" xfId="33" applyFont="1" applyBorder="1" applyAlignment="1">
      <alignment horizontal="left" shrinkToFit="1"/>
    </xf>
    <xf numFmtId="43" fontId="16" fillId="0" borderId="10" xfId="33" applyFont="1" applyBorder="1" applyAlignment="1">
      <alignment horizontal="left" shrinkToFit="1"/>
    </xf>
    <xf numFmtId="0" fontId="16" fillId="0" borderId="10" xfId="0" applyFont="1" applyBorder="1" applyAlignment="1">
      <alignment shrinkToFit="1"/>
    </xf>
    <xf numFmtId="43" fontId="16" fillId="0" borderId="20" xfId="33" applyFont="1" applyBorder="1" applyAlignment="1">
      <alignment/>
    </xf>
    <xf numFmtId="43" fontId="16" fillId="0" borderId="20" xfId="33" applyFont="1" applyBorder="1" applyAlignment="1">
      <alignment horizontal="right"/>
    </xf>
    <xf numFmtId="43" fontId="16" fillId="0" borderId="0" xfId="33" applyFont="1" applyBorder="1" applyAlignment="1">
      <alignment/>
    </xf>
    <xf numFmtId="43" fontId="16" fillId="0" borderId="12" xfId="33" applyFont="1" applyBorder="1" applyAlignment="1">
      <alignment horizontal="right"/>
    </xf>
    <xf numFmtId="43" fontId="16" fillId="0" borderId="12" xfId="33" applyFont="1" applyBorder="1" applyAlignment="1">
      <alignment/>
    </xf>
    <xf numFmtId="0" fontId="16" fillId="0" borderId="12" xfId="0" applyFont="1" applyBorder="1" applyAlignment="1">
      <alignment horizontal="center"/>
    </xf>
    <xf numFmtId="43" fontId="16" fillId="0" borderId="25" xfId="33" applyFont="1" applyBorder="1" applyAlignment="1">
      <alignment horizontal="right"/>
    </xf>
    <xf numFmtId="43" fontId="16" fillId="0" borderId="26" xfId="33" applyFont="1" applyBorder="1" applyAlignment="1">
      <alignment/>
    </xf>
    <xf numFmtId="207" fontId="16" fillId="0" borderId="0" xfId="33" applyNumberFormat="1" applyFont="1" applyAlignment="1">
      <alignment horizontal="center"/>
    </xf>
    <xf numFmtId="0" fontId="16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 quotePrefix="1">
      <alignment horizontal="center"/>
    </xf>
    <xf numFmtId="2" fontId="16" fillId="0" borderId="10" xfId="0" applyNumberFormat="1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20" xfId="0" applyFont="1" applyBorder="1" applyAlignment="1">
      <alignment/>
    </xf>
    <xf numFmtId="2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194" fontId="16" fillId="0" borderId="0" xfId="0" applyNumberFormat="1" applyFont="1" applyAlignment="1">
      <alignment/>
    </xf>
    <xf numFmtId="43" fontId="16" fillId="0" borderId="0" xfId="0" applyNumberFormat="1" applyFont="1" applyAlignment="1">
      <alignment/>
    </xf>
    <xf numFmtId="43" fontId="1" fillId="0" borderId="27" xfId="33" applyFont="1" applyBorder="1" applyAlignment="1">
      <alignment/>
    </xf>
    <xf numFmtId="43" fontId="1" fillId="0" borderId="27" xfId="33" applyFont="1" applyBorder="1" applyAlignment="1">
      <alignment horizontal="right"/>
    </xf>
    <xf numFmtId="43" fontId="1" fillId="0" borderId="12" xfId="33" applyFont="1" applyBorder="1" applyAlignment="1">
      <alignment horizontal="center"/>
    </xf>
    <xf numFmtId="43" fontId="1" fillId="0" borderId="24" xfId="33" applyFont="1" applyBorder="1" applyAlignment="1">
      <alignment horizontal="right"/>
    </xf>
    <xf numFmtId="43" fontId="1" fillId="0" borderId="12" xfId="33" applyFont="1" applyBorder="1" applyAlignment="1">
      <alignment horizontal="right"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43" fontId="1" fillId="0" borderId="0" xfId="33" applyFont="1" applyAlignment="1">
      <alignment/>
    </xf>
    <xf numFmtId="43" fontId="1" fillId="0" borderId="21" xfId="33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3" fontId="1" fillId="0" borderId="0" xfId="33" applyFont="1" applyBorder="1" applyAlignment="1">
      <alignment horizontal="left"/>
    </xf>
    <xf numFmtId="43" fontId="1" fillId="0" borderId="0" xfId="33" applyFont="1" applyAlignment="1">
      <alignment horizontal="left"/>
    </xf>
    <xf numFmtId="0" fontId="1" fillId="0" borderId="0" xfId="0" applyFont="1" applyAlignment="1">
      <alignment horizontal="center"/>
    </xf>
    <xf numFmtId="43" fontId="18" fillId="0" borderId="10" xfId="33" applyFont="1" applyBorder="1" applyAlignment="1">
      <alignment/>
    </xf>
    <xf numFmtId="43" fontId="18" fillId="0" borderId="20" xfId="33" applyFont="1" applyBorder="1" applyAlignment="1">
      <alignment/>
    </xf>
    <xf numFmtId="43" fontId="19" fillId="0" borderId="10" xfId="33" applyFont="1" applyFill="1" applyBorder="1" applyAlignment="1">
      <alignment/>
    </xf>
    <xf numFmtId="43" fontId="11" fillId="0" borderId="10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43" fontId="11" fillId="0" borderId="11" xfId="33" applyFont="1" applyBorder="1" applyAlignment="1">
      <alignment/>
    </xf>
    <xf numFmtId="43" fontId="7" fillId="0" borderId="10" xfId="33" applyFont="1" applyBorder="1" applyAlignment="1">
      <alignment horizontal="center"/>
    </xf>
    <xf numFmtId="0" fontId="1" fillId="0" borderId="0" xfId="0" applyFont="1" applyAlignment="1">
      <alignment/>
    </xf>
    <xf numFmtId="43" fontId="1" fillId="0" borderId="0" xfId="33" applyFont="1" applyAlignment="1">
      <alignment/>
    </xf>
    <xf numFmtId="0" fontId="3" fillId="0" borderId="0" xfId="0" applyFont="1" applyAlignment="1">
      <alignment/>
    </xf>
    <xf numFmtId="43" fontId="0" fillId="0" borderId="20" xfId="33" applyFont="1" applyBorder="1" applyAlignment="1">
      <alignment horizontal="right"/>
    </xf>
    <xf numFmtId="43" fontId="16" fillId="0" borderId="17" xfId="33" applyFont="1" applyBorder="1" applyAlignment="1">
      <alignment/>
    </xf>
    <xf numFmtId="43" fontId="16" fillId="0" borderId="28" xfId="33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24" xfId="0" applyFont="1" applyBorder="1" applyAlignment="1">
      <alignment horizontal="center"/>
    </xf>
    <xf numFmtId="43" fontId="16" fillId="0" borderId="26" xfId="33" applyFont="1" applyBorder="1" applyAlignment="1">
      <alignment horizontal="center"/>
    </xf>
    <xf numFmtId="0" fontId="0" fillId="0" borderId="15" xfId="0" applyFont="1" applyBorder="1" applyAlignment="1">
      <alignment/>
    </xf>
    <xf numFmtId="43" fontId="0" fillId="0" borderId="26" xfId="33" applyFont="1" applyBorder="1" applyAlignment="1">
      <alignment horizontal="center"/>
    </xf>
    <xf numFmtId="43" fontId="0" fillId="0" borderId="15" xfId="33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="120" zoomScaleNormal="120" zoomScalePageLayoutView="0" workbookViewId="0" topLeftCell="A1">
      <selection activeCell="D5" sqref="D5"/>
    </sheetView>
  </sheetViews>
  <sheetFormatPr defaultColWidth="9.140625" defaultRowHeight="21" customHeight="1"/>
  <cols>
    <col min="1" max="1" width="52.7109375" style="207" customWidth="1"/>
    <col min="2" max="2" width="10.8515625" style="207" customWidth="1"/>
    <col min="3" max="3" width="17.140625" style="207" customWidth="1"/>
    <col min="4" max="4" width="15.421875" style="207" customWidth="1"/>
    <col min="5" max="16384" width="9.140625" style="207" customWidth="1"/>
  </cols>
  <sheetData>
    <row r="1" spans="1:4" ht="21" customHeight="1">
      <c r="A1" s="244" t="s">
        <v>4</v>
      </c>
      <c r="B1" s="244"/>
      <c r="C1" s="244"/>
      <c r="D1" s="244"/>
    </row>
    <row r="2" spans="1:4" ht="21" customHeight="1">
      <c r="A2" s="244" t="s">
        <v>180</v>
      </c>
      <c r="B2" s="244"/>
      <c r="C2" s="244"/>
      <c r="D2" s="244"/>
    </row>
    <row r="3" spans="1:4" ht="21" customHeight="1">
      <c r="A3" s="245" t="s">
        <v>282</v>
      </c>
      <c r="B3" s="245"/>
      <c r="C3" s="245"/>
      <c r="D3" s="245"/>
    </row>
    <row r="4" spans="1:4" ht="21" customHeight="1">
      <c r="A4" s="208" t="s">
        <v>0</v>
      </c>
      <c r="B4" s="208" t="s">
        <v>1</v>
      </c>
      <c r="C4" s="208" t="s">
        <v>2</v>
      </c>
      <c r="D4" s="208" t="s">
        <v>3</v>
      </c>
    </row>
    <row r="5" spans="1:4" ht="21" customHeight="1">
      <c r="A5" s="209" t="s">
        <v>126</v>
      </c>
      <c r="B5" s="210">
        <v>110201</v>
      </c>
      <c r="C5" s="192">
        <v>15972936.45</v>
      </c>
      <c r="D5" s="209"/>
    </row>
    <row r="6" spans="1:4" ht="21" customHeight="1">
      <c r="A6" s="209" t="s">
        <v>90</v>
      </c>
      <c r="B6" s="210">
        <v>110201</v>
      </c>
      <c r="C6" s="192">
        <v>1194993.58</v>
      </c>
      <c r="D6" s="209"/>
    </row>
    <row r="7" spans="1:4" ht="21" customHeight="1">
      <c r="A7" s="209" t="s">
        <v>129</v>
      </c>
      <c r="B7" s="210">
        <v>110201</v>
      </c>
      <c r="C7" s="192">
        <v>1753136.22</v>
      </c>
      <c r="D7" s="209"/>
    </row>
    <row r="8" spans="1:4" ht="21" customHeight="1">
      <c r="A8" s="209" t="s">
        <v>189</v>
      </c>
      <c r="B8" s="210">
        <v>110203</v>
      </c>
      <c r="C8" s="192">
        <v>350552.85</v>
      </c>
      <c r="D8" s="209"/>
    </row>
    <row r="9" spans="1:4" ht="21" customHeight="1">
      <c r="A9" s="209" t="s">
        <v>127</v>
      </c>
      <c r="B9" s="210">
        <v>120200</v>
      </c>
      <c r="C9" s="192">
        <v>5008496.73</v>
      </c>
      <c r="D9" s="209"/>
    </row>
    <row r="10" spans="1:4" ht="21" customHeight="1">
      <c r="A10" s="209" t="s">
        <v>31</v>
      </c>
      <c r="B10" s="210">
        <v>510000</v>
      </c>
      <c r="C10" s="192">
        <v>890450.2</v>
      </c>
      <c r="D10" s="209"/>
    </row>
    <row r="11" spans="1:4" ht="21" customHeight="1">
      <c r="A11" s="209" t="s">
        <v>135</v>
      </c>
      <c r="B11" s="210">
        <v>521000</v>
      </c>
      <c r="C11" s="192">
        <v>874880</v>
      </c>
      <c r="D11" s="209"/>
    </row>
    <row r="12" spans="1:4" ht="21" customHeight="1">
      <c r="A12" s="209" t="s">
        <v>136</v>
      </c>
      <c r="B12" s="210">
        <v>522000</v>
      </c>
      <c r="C12" s="192">
        <v>1861427</v>
      </c>
      <c r="D12" s="209"/>
    </row>
    <row r="13" spans="1:4" ht="21" customHeight="1">
      <c r="A13" s="209" t="s">
        <v>10</v>
      </c>
      <c r="B13" s="210">
        <v>531000</v>
      </c>
      <c r="C13" s="192">
        <v>153720</v>
      </c>
      <c r="D13" s="209"/>
    </row>
    <row r="14" spans="1:4" ht="21" customHeight="1">
      <c r="A14" s="209" t="s">
        <v>6</v>
      </c>
      <c r="B14" s="210">
        <v>532000</v>
      </c>
      <c r="C14" s="192">
        <v>1249675.16</v>
      </c>
      <c r="D14" s="209"/>
    </row>
    <row r="15" spans="1:4" ht="21" customHeight="1">
      <c r="A15" s="209" t="s">
        <v>7</v>
      </c>
      <c r="B15" s="210">
        <v>533000</v>
      </c>
      <c r="C15" s="192">
        <v>681070.78</v>
      </c>
      <c r="D15" s="209"/>
    </row>
    <row r="16" spans="1:4" ht="21" customHeight="1">
      <c r="A16" s="209" t="s">
        <v>8</v>
      </c>
      <c r="B16" s="210">
        <v>534000</v>
      </c>
      <c r="C16" s="192">
        <v>84074.41</v>
      </c>
      <c r="D16" s="209"/>
    </row>
    <row r="17" spans="1:4" ht="21" customHeight="1">
      <c r="A17" s="209" t="s">
        <v>32</v>
      </c>
      <c r="B17" s="210">
        <v>541000</v>
      </c>
      <c r="C17" s="192">
        <v>67280</v>
      </c>
      <c r="D17" s="209"/>
    </row>
    <row r="18" spans="1:4" ht="21" customHeight="1">
      <c r="A18" s="209" t="s">
        <v>26</v>
      </c>
      <c r="B18" s="210">
        <v>560000</v>
      </c>
      <c r="C18" s="192">
        <v>359900</v>
      </c>
      <c r="D18" s="209"/>
    </row>
    <row r="19" spans="1:4" ht="21" customHeight="1">
      <c r="A19" s="209" t="s">
        <v>260</v>
      </c>
      <c r="B19" s="210">
        <v>550000</v>
      </c>
      <c r="C19" s="192">
        <v>10000</v>
      </c>
      <c r="D19" s="209"/>
    </row>
    <row r="20" spans="1:4" ht="21" customHeight="1">
      <c r="A20" s="209" t="s">
        <v>86</v>
      </c>
      <c r="B20" s="190">
        <v>130600</v>
      </c>
      <c r="C20" s="192">
        <v>7488400</v>
      </c>
      <c r="D20" s="209"/>
    </row>
    <row r="21" spans="1:4" ht="21" customHeight="1">
      <c r="A21" s="209" t="s">
        <v>190</v>
      </c>
      <c r="B21" s="190">
        <v>110606</v>
      </c>
      <c r="C21" s="192">
        <v>850624</v>
      </c>
      <c r="D21" s="209"/>
    </row>
    <row r="22" spans="1:4" ht="21" customHeight="1">
      <c r="A22" s="209" t="s">
        <v>183</v>
      </c>
      <c r="B22" s="190">
        <v>110605</v>
      </c>
      <c r="C22" s="192">
        <v>37948</v>
      </c>
      <c r="D22" s="209"/>
    </row>
    <row r="23" spans="1:4" ht="21" customHeight="1">
      <c r="A23" s="209" t="s">
        <v>239</v>
      </c>
      <c r="B23" s="190">
        <v>441002</v>
      </c>
      <c r="C23" s="192">
        <v>1149000</v>
      </c>
      <c r="D23" s="209"/>
    </row>
    <row r="24" spans="1:4" ht="21" customHeight="1">
      <c r="A24" s="209" t="s">
        <v>240</v>
      </c>
      <c r="B24" s="190">
        <v>441002</v>
      </c>
      <c r="C24" s="192">
        <v>259500</v>
      </c>
      <c r="D24" s="209"/>
    </row>
    <row r="25" spans="1:4" ht="21" customHeight="1">
      <c r="A25" s="209" t="s">
        <v>271</v>
      </c>
      <c r="B25" s="190">
        <v>441001</v>
      </c>
      <c r="C25" s="192">
        <v>140340</v>
      </c>
      <c r="D25" s="209"/>
    </row>
    <row r="26" spans="1:4" ht="21" customHeight="1">
      <c r="A26" s="209" t="s">
        <v>278</v>
      </c>
      <c r="B26" s="190">
        <v>441001</v>
      </c>
      <c r="C26" s="192">
        <v>720</v>
      </c>
      <c r="D26" s="209"/>
    </row>
    <row r="27" spans="1:4" ht="21" customHeight="1">
      <c r="A27" s="209" t="s">
        <v>279</v>
      </c>
      <c r="B27" s="190">
        <v>441001</v>
      </c>
      <c r="C27" s="192">
        <v>77820</v>
      </c>
      <c r="D27" s="209"/>
    </row>
    <row r="28" spans="1:4" ht="21" customHeight="1">
      <c r="A28" s="209" t="s">
        <v>272</v>
      </c>
      <c r="B28" s="190">
        <v>441001</v>
      </c>
      <c r="C28" s="192">
        <v>16500</v>
      </c>
      <c r="D28" s="209"/>
    </row>
    <row r="29" spans="1:4" ht="21" customHeight="1">
      <c r="A29" s="209" t="s">
        <v>277</v>
      </c>
      <c r="B29" s="190">
        <v>441001</v>
      </c>
      <c r="C29" s="192">
        <v>3978</v>
      </c>
      <c r="D29" s="209"/>
    </row>
    <row r="30" spans="1:4" ht="21" customHeight="1">
      <c r="A30" s="209" t="s">
        <v>280</v>
      </c>
      <c r="B30" s="190">
        <v>441001</v>
      </c>
      <c r="C30" s="192">
        <v>7500</v>
      </c>
      <c r="D30" s="209"/>
    </row>
    <row r="31" spans="1:4" ht="21" customHeight="1">
      <c r="A31" s="209" t="s">
        <v>281</v>
      </c>
      <c r="B31" s="190">
        <v>441001</v>
      </c>
      <c r="C31" s="192">
        <v>1500</v>
      </c>
      <c r="D31" s="209"/>
    </row>
    <row r="32" spans="1:4" ht="21" customHeight="1">
      <c r="A32" s="209" t="s">
        <v>181</v>
      </c>
      <c r="B32" s="190">
        <v>400000</v>
      </c>
      <c r="C32" s="192"/>
      <c r="D32" s="192">
        <v>9866434.92</v>
      </c>
    </row>
    <row r="33" spans="1:4" ht="21" customHeight="1">
      <c r="A33" s="209" t="s">
        <v>87</v>
      </c>
      <c r="B33" s="190">
        <v>230100</v>
      </c>
      <c r="C33" s="211"/>
      <c r="D33" s="192">
        <v>407458.13</v>
      </c>
    </row>
    <row r="34" spans="1:4" ht="21" customHeight="1">
      <c r="A34" s="209" t="s">
        <v>5</v>
      </c>
      <c r="B34" s="190">
        <v>300000</v>
      </c>
      <c r="C34" s="211"/>
      <c r="D34" s="231">
        <v>15228862.41</v>
      </c>
    </row>
    <row r="35" spans="1:4" ht="21" customHeight="1">
      <c r="A35" s="209" t="s">
        <v>11</v>
      </c>
      <c r="B35" s="190">
        <v>320000</v>
      </c>
      <c r="C35" s="211"/>
      <c r="D35" s="231">
        <v>9586674.34</v>
      </c>
    </row>
    <row r="36" spans="1:4" ht="21" customHeight="1">
      <c r="A36" s="212" t="s">
        <v>12</v>
      </c>
      <c r="B36" s="190"/>
      <c r="C36" s="213"/>
      <c r="D36" s="231">
        <v>1194993.58</v>
      </c>
    </row>
    <row r="37" spans="1:4" ht="21" customHeight="1">
      <c r="A37" s="212" t="s">
        <v>118</v>
      </c>
      <c r="B37" s="190">
        <v>220101</v>
      </c>
      <c r="C37" s="209"/>
      <c r="D37" s="232">
        <v>937300</v>
      </c>
    </row>
    <row r="38" spans="1:4" ht="21" customHeight="1">
      <c r="A38" s="212" t="s">
        <v>13</v>
      </c>
      <c r="B38" s="190">
        <v>220104</v>
      </c>
      <c r="C38" s="214"/>
      <c r="D38" s="231">
        <v>3074700</v>
      </c>
    </row>
    <row r="39" spans="1:4" ht="21" customHeight="1">
      <c r="A39" s="212" t="s">
        <v>182</v>
      </c>
      <c r="B39" s="190">
        <v>210402</v>
      </c>
      <c r="C39" s="214"/>
      <c r="D39" s="192">
        <v>250000</v>
      </c>
    </row>
    <row r="40" spans="1:4" ht="21" customHeight="1" thickBot="1">
      <c r="A40" s="215"/>
      <c r="B40" s="215"/>
      <c r="C40" s="242">
        <f>SUM(C5:C39)</f>
        <v>40546423.38</v>
      </c>
      <c r="D40" s="243">
        <f>SUM(D32:D39)</f>
        <v>40546423.379999995</v>
      </c>
    </row>
    <row r="41" ht="21" customHeight="1" thickTop="1"/>
    <row r="42" ht="21" customHeight="1">
      <c r="D42" s="217">
        <f>C40-D40</f>
        <v>0</v>
      </c>
    </row>
    <row r="43" spans="3:4" ht="21" customHeight="1">
      <c r="C43" s="216"/>
      <c r="D43" s="217"/>
    </row>
  </sheetData>
  <sheetProtection/>
  <mergeCells count="3">
    <mergeCell ref="A1:D1"/>
    <mergeCell ref="A2:D2"/>
    <mergeCell ref="A3:D3"/>
  </mergeCells>
  <printOptions/>
  <pageMargins left="0.7480314960629921" right="0.5511811023622047" top="0.3937007874015748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="120" zoomScaleNormal="120" zoomScalePageLayoutView="0" workbookViewId="0" topLeftCell="A37">
      <selection activeCell="C24" sqref="C24"/>
    </sheetView>
  </sheetViews>
  <sheetFormatPr defaultColWidth="9.140625" defaultRowHeight="21" customHeight="1"/>
  <cols>
    <col min="1" max="1" width="14.421875" style="172" customWidth="1"/>
    <col min="2" max="2" width="14.28125" style="172" customWidth="1"/>
    <col min="3" max="3" width="53.421875" style="172" customWidth="1"/>
    <col min="4" max="4" width="9.7109375" style="206" customWidth="1"/>
    <col min="5" max="5" width="14.28125" style="172" customWidth="1"/>
    <col min="6" max="16384" width="9.140625" style="172" customWidth="1"/>
  </cols>
  <sheetData>
    <row r="1" spans="4:5" ht="21" customHeight="1">
      <c r="D1" s="173" t="s">
        <v>270</v>
      </c>
      <c r="E1" s="174"/>
    </row>
    <row r="2" spans="1:4" ht="21" customHeight="1">
      <c r="A2" s="175" t="s">
        <v>14</v>
      </c>
      <c r="D2" s="172" t="s">
        <v>218</v>
      </c>
    </row>
    <row r="3" spans="1:5" s="179" customFormat="1" ht="21" customHeight="1">
      <c r="A3" s="246" t="s">
        <v>15</v>
      </c>
      <c r="B3" s="247"/>
      <c r="C3" s="176"/>
      <c r="D3" s="177"/>
      <c r="E3" s="178" t="s">
        <v>16</v>
      </c>
    </row>
    <row r="4" spans="1:5" s="179" customFormat="1" ht="21" customHeight="1">
      <c r="A4" s="180" t="s">
        <v>17</v>
      </c>
      <c r="B4" s="176" t="s">
        <v>18</v>
      </c>
      <c r="C4" s="181" t="s">
        <v>0</v>
      </c>
      <c r="D4" s="182" t="s">
        <v>1</v>
      </c>
      <c r="E4" s="183" t="s">
        <v>18</v>
      </c>
    </row>
    <row r="5" spans="1:5" s="179" customFormat="1" ht="21" customHeight="1">
      <c r="A5" s="184" t="s">
        <v>19</v>
      </c>
      <c r="B5" s="185" t="s">
        <v>19</v>
      </c>
      <c r="C5" s="185"/>
      <c r="D5" s="182"/>
      <c r="E5" s="186" t="s">
        <v>19</v>
      </c>
    </row>
    <row r="6" spans="1:5" ht="21" customHeight="1">
      <c r="A6" s="187"/>
      <c r="B6" s="181">
        <v>22322749.56</v>
      </c>
      <c r="C6" s="187"/>
      <c r="D6" s="177"/>
      <c r="E6" s="181">
        <v>19606812.04</v>
      </c>
    </row>
    <row r="7" spans="1:5" ht="21" customHeight="1">
      <c r="A7" s="188"/>
      <c r="B7" s="181"/>
      <c r="C7" s="189" t="s">
        <v>20</v>
      </c>
      <c r="D7" s="190"/>
      <c r="E7" s="237"/>
    </row>
    <row r="8" spans="1:5" ht="21" customHeight="1">
      <c r="A8" s="188">
        <v>382000</v>
      </c>
      <c r="B8" s="191">
        <v>56419.7</v>
      </c>
      <c r="C8" s="192" t="s">
        <v>21</v>
      </c>
      <c r="D8" s="193">
        <v>411000</v>
      </c>
      <c r="E8" s="191">
        <v>52649.7</v>
      </c>
    </row>
    <row r="9" spans="1:5" ht="21" customHeight="1">
      <c r="A9" s="188">
        <v>348800</v>
      </c>
      <c r="B9" s="191">
        <v>133479.35</v>
      </c>
      <c r="C9" s="192" t="s">
        <v>22</v>
      </c>
      <c r="D9" s="193">
        <v>411000</v>
      </c>
      <c r="E9" s="191">
        <v>47021.35</v>
      </c>
    </row>
    <row r="10" spans="1:5" ht="21" customHeight="1">
      <c r="A10" s="188">
        <v>246000</v>
      </c>
      <c r="B10" s="191">
        <v>106104.58</v>
      </c>
      <c r="C10" s="192" t="s">
        <v>23</v>
      </c>
      <c r="D10" s="193">
        <v>411000</v>
      </c>
      <c r="E10" s="191">
        <v>35626.58</v>
      </c>
    </row>
    <row r="11" spans="1:5" ht="21" customHeight="1">
      <c r="A11" s="188">
        <v>54000</v>
      </c>
      <c r="B11" s="191">
        <v>78431</v>
      </c>
      <c r="C11" s="192" t="s">
        <v>24</v>
      </c>
      <c r="D11" s="193">
        <v>411000</v>
      </c>
      <c r="E11" s="191">
        <v>33461</v>
      </c>
    </row>
    <row r="12" spans="1:5" ht="21" customHeight="1">
      <c r="A12" s="194">
        <v>12668200</v>
      </c>
      <c r="B12" s="191">
        <v>4065863.29</v>
      </c>
      <c r="C12" s="192" t="s">
        <v>25</v>
      </c>
      <c r="D12" s="193">
        <v>411000</v>
      </c>
      <c r="E12" s="191">
        <v>1393922.15</v>
      </c>
    </row>
    <row r="13" spans="1:5" ht="21" customHeight="1">
      <c r="A13" s="188">
        <v>15444520</v>
      </c>
      <c r="B13" s="181">
        <v>3764179</v>
      </c>
      <c r="C13" s="192" t="s">
        <v>252</v>
      </c>
      <c r="D13" s="193">
        <v>411000</v>
      </c>
      <c r="E13" s="181">
        <v>0</v>
      </c>
    </row>
    <row r="14" spans="1:5" ht="21" customHeight="1">
      <c r="A14" s="188">
        <v>1000</v>
      </c>
      <c r="B14" s="181">
        <v>5100</v>
      </c>
      <c r="C14" s="192" t="s">
        <v>207</v>
      </c>
      <c r="D14" s="193">
        <v>416001</v>
      </c>
      <c r="E14" s="181">
        <v>0</v>
      </c>
    </row>
    <row r="15" spans="1:5" ht="21" customHeight="1">
      <c r="A15" s="188"/>
      <c r="B15" s="181">
        <v>1149000</v>
      </c>
      <c r="C15" s="192" t="s">
        <v>253</v>
      </c>
      <c r="D15" s="193">
        <v>441002</v>
      </c>
      <c r="E15" s="181">
        <v>0</v>
      </c>
    </row>
    <row r="16" spans="1:5" ht="21" customHeight="1">
      <c r="A16" s="188"/>
      <c r="B16" s="181">
        <v>259500</v>
      </c>
      <c r="C16" s="192" t="s">
        <v>254</v>
      </c>
      <c r="D16" s="193">
        <v>441002</v>
      </c>
      <c r="E16" s="181">
        <v>0</v>
      </c>
    </row>
    <row r="17" spans="1:5" ht="21" customHeight="1">
      <c r="A17" s="188"/>
      <c r="B17" s="181">
        <v>140340</v>
      </c>
      <c r="C17" s="192" t="s">
        <v>271</v>
      </c>
      <c r="D17" s="193">
        <v>441001</v>
      </c>
      <c r="E17" s="181">
        <v>0</v>
      </c>
    </row>
    <row r="18" spans="1:5" ht="21" customHeight="1">
      <c r="A18" s="188"/>
      <c r="B18" s="181">
        <v>720</v>
      </c>
      <c r="C18" s="192" t="s">
        <v>273</v>
      </c>
      <c r="D18" s="193">
        <v>441001</v>
      </c>
      <c r="E18" s="181">
        <v>0</v>
      </c>
    </row>
    <row r="19" spans="1:5" ht="21" customHeight="1">
      <c r="A19" s="188"/>
      <c r="B19" s="181">
        <v>77820</v>
      </c>
      <c r="C19" s="192" t="s">
        <v>274</v>
      </c>
      <c r="D19" s="193">
        <v>441001</v>
      </c>
      <c r="E19" s="181">
        <v>77820</v>
      </c>
    </row>
    <row r="20" spans="1:5" ht="21" customHeight="1">
      <c r="A20" s="188"/>
      <c r="B20" s="181">
        <v>16500</v>
      </c>
      <c r="C20" s="192" t="s">
        <v>272</v>
      </c>
      <c r="D20" s="193">
        <v>441001</v>
      </c>
      <c r="E20" s="181">
        <v>16500</v>
      </c>
    </row>
    <row r="21" spans="1:5" ht="21" customHeight="1">
      <c r="A21" s="188"/>
      <c r="B21" s="181">
        <v>7500</v>
      </c>
      <c r="C21" s="192" t="s">
        <v>275</v>
      </c>
      <c r="D21" s="193">
        <v>441001</v>
      </c>
      <c r="E21" s="181">
        <v>7500</v>
      </c>
    </row>
    <row r="22" spans="1:5" ht="21" customHeight="1">
      <c r="A22" s="188"/>
      <c r="B22" s="181">
        <v>1500</v>
      </c>
      <c r="C22" s="192" t="s">
        <v>276</v>
      </c>
      <c r="D22" s="193">
        <v>441001</v>
      </c>
      <c r="E22" s="181">
        <v>1500</v>
      </c>
    </row>
    <row r="23" spans="1:5" ht="21" customHeight="1">
      <c r="A23" s="188"/>
      <c r="B23" s="181">
        <v>3978</v>
      </c>
      <c r="C23" s="192" t="s">
        <v>277</v>
      </c>
      <c r="D23" s="193">
        <v>441001</v>
      </c>
      <c r="E23" s="181">
        <v>3978</v>
      </c>
    </row>
    <row r="24" spans="1:5" ht="21" customHeight="1">
      <c r="A24" s="188"/>
      <c r="B24" s="181"/>
      <c r="C24" s="195" t="s">
        <v>9</v>
      </c>
      <c r="D24" s="193"/>
      <c r="E24" s="181"/>
    </row>
    <row r="25" spans="1:5" ht="21" customHeight="1">
      <c r="A25" s="188"/>
      <c r="B25" s="181">
        <v>30073.93</v>
      </c>
      <c r="C25" s="196" t="s">
        <v>27</v>
      </c>
      <c r="D25" s="193">
        <v>230102</v>
      </c>
      <c r="E25" s="181">
        <v>7775.68</v>
      </c>
    </row>
    <row r="26" spans="1:5" ht="21" customHeight="1">
      <c r="A26" s="188"/>
      <c r="B26" s="181">
        <v>35654.4</v>
      </c>
      <c r="C26" s="196" t="s">
        <v>28</v>
      </c>
      <c r="D26" s="193">
        <v>230108</v>
      </c>
      <c r="E26" s="181">
        <v>20595</v>
      </c>
    </row>
    <row r="27" spans="1:5" ht="21" customHeight="1">
      <c r="A27" s="188"/>
      <c r="B27" s="181">
        <v>830.3</v>
      </c>
      <c r="C27" s="197" t="s">
        <v>29</v>
      </c>
      <c r="D27" s="193">
        <v>230105</v>
      </c>
      <c r="E27" s="181">
        <v>830.3</v>
      </c>
    </row>
    <row r="28" spans="1:5" ht="21" customHeight="1">
      <c r="A28" s="188"/>
      <c r="B28" s="181">
        <v>21600</v>
      </c>
      <c r="C28" s="197" t="s">
        <v>138</v>
      </c>
      <c r="D28" s="193">
        <v>230108</v>
      </c>
      <c r="E28" s="181">
        <v>0</v>
      </c>
    </row>
    <row r="29" spans="1:5" ht="21" customHeight="1">
      <c r="A29" s="188"/>
      <c r="B29" s="181">
        <v>106673.25</v>
      </c>
      <c r="C29" s="197" t="s">
        <v>172</v>
      </c>
      <c r="D29" s="193"/>
      <c r="E29" s="181">
        <v>29842.25</v>
      </c>
    </row>
    <row r="30" spans="1:5" ht="21" customHeight="1">
      <c r="A30" s="188"/>
      <c r="B30" s="181">
        <v>65070</v>
      </c>
      <c r="C30" s="197" t="s">
        <v>170</v>
      </c>
      <c r="D30" s="193"/>
      <c r="E30" s="181">
        <v>16142.5</v>
      </c>
    </row>
    <row r="31" spans="1:5" ht="21" customHeight="1">
      <c r="A31" s="188"/>
      <c r="B31" s="181">
        <v>558931</v>
      </c>
      <c r="C31" s="197" t="s">
        <v>88</v>
      </c>
      <c r="D31" s="193"/>
      <c r="E31" s="181">
        <v>136449</v>
      </c>
    </row>
    <row r="32" spans="1:5" ht="21" customHeight="1">
      <c r="A32" s="188"/>
      <c r="B32" s="181">
        <v>39600</v>
      </c>
      <c r="C32" s="188" t="s">
        <v>89</v>
      </c>
      <c r="D32" s="190"/>
      <c r="E32" s="183">
        <v>9900</v>
      </c>
    </row>
    <row r="33" spans="1:5" ht="21" customHeight="1">
      <c r="A33" s="188"/>
      <c r="B33" s="191">
        <v>45200</v>
      </c>
      <c r="C33" s="198" t="s">
        <v>128</v>
      </c>
      <c r="D33" s="190"/>
      <c r="E33" s="199">
        <v>11300</v>
      </c>
    </row>
    <row r="34" spans="1:5" ht="21" customHeight="1">
      <c r="A34" s="188"/>
      <c r="B34" s="191">
        <v>82526</v>
      </c>
      <c r="C34" s="200" t="s">
        <v>213</v>
      </c>
      <c r="D34" s="190"/>
      <c r="E34" s="199">
        <v>23188</v>
      </c>
    </row>
    <row r="35" spans="1:5" ht="21" customHeight="1">
      <c r="A35" s="188"/>
      <c r="B35" s="191">
        <v>11280</v>
      </c>
      <c r="C35" s="198" t="s">
        <v>192</v>
      </c>
      <c r="D35" s="190"/>
      <c r="E35" s="199">
        <v>0</v>
      </c>
    </row>
    <row r="36" spans="1:5" ht="21" customHeight="1">
      <c r="A36" s="188"/>
      <c r="B36" s="191">
        <v>6500</v>
      </c>
      <c r="C36" s="198" t="s">
        <v>193</v>
      </c>
      <c r="D36" s="190"/>
      <c r="E36" s="199">
        <v>0</v>
      </c>
    </row>
    <row r="37" spans="1:5" ht="21" customHeight="1">
      <c r="A37" s="188"/>
      <c r="B37" s="181">
        <v>624708</v>
      </c>
      <c r="C37" s="198" t="s">
        <v>173</v>
      </c>
      <c r="D37" s="190">
        <v>110605</v>
      </c>
      <c r="E37" s="183">
        <v>61032</v>
      </c>
    </row>
    <row r="38" spans="1:5" ht="21" customHeight="1">
      <c r="A38" s="188"/>
      <c r="B38" s="181">
        <v>1042838</v>
      </c>
      <c r="C38" s="198" t="s">
        <v>214</v>
      </c>
      <c r="D38" s="190">
        <v>110606</v>
      </c>
      <c r="E38" s="183">
        <v>107298</v>
      </c>
    </row>
    <row r="39" spans="1:5" ht="18.75" customHeight="1">
      <c r="A39" s="188"/>
      <c r="B39" s="181">
        <v>117500</v>
      </c>
      <c r="C39" s="198" t="s">
        <v>258</v>
      </c>
      <c r="D39" s="190">
        <v>110607</v>
      </c>
      <c r="E39" s="183">
        <v>117500</v>
      </c>
    </row>
    <row r="40" spans="1:5" ht="21" customHeight="1">
      <c r="A40" s="188"/>
      <c r="B40" s="181">
        <v>50000</v>
      </c>
      <c r="C40" s="198" t="s">
        <v>12</v>
      </c>
      <c r="D40" s="190"/>
      <c r="E40" s="183">
        <v>0</v>
      </c>
    </row>
    <row r="41" spans="1:5" ht="21" customHeight="1">
      <c r="A41" s="188"/>
      <c r="B41" s="191">
        <v>139750</v>
      </c>
      <c r="C41" s="192" t="s">
        <v>5</v>
      </c>
      <c r="D41" s="190">
        <v>300000</v>
      </c>
      <c r="E41" s="183">
        <v>0</v>
      </c>
    </row>
    <row r="42" spans="1:5" ht="21" customHeight="1">
      <c r="A42" s="188"/>
      <c r="B42" s="201">
        <v>2000</v>
      </c>
      <c r="C42" s="202" t="s">
        <v>256</v>
      </c>
      <c r="D42" s="203"/>
      <c r="E42" s="204">
        <v>0</v>
      </c>
    </row>
    <row r="43" spans="1:5" ht="18.75" customHeight="1">
      <c r="A43" s="205">
        <f>SUM(A8:A42)</f>
        <v>29144520</v>
      </c>
      <c r="B43" s="202">
        <f>SUM(B8:B42)</f>
        <v>12847169.8</v>
      </c>
      <c r="E43" s="202">
        <f>SUM(E8:E42)</f>
        <v>2211831.51</v>
      </c>
    </row>
  </sheetData>
  <sheetProtection/>
  <mergeCells count="1">
    <mergeCell ref="A3:B3"/>
  </mergeCells>
  <printOptions horizontalCentered="1"/>
  <pageMargins left="0.5118110236220472" right="0.11811023622047245" top="0.3937007874015748" bottom="0" header="0.3937007874015748" footer="0.3937007874015748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zoomScale="120" zoomScaleNormal="120" zoomScalePageLayoutView="0" workbookViewId="0" topLeftCell="A25">
      <selection activeCell="C42" sqref="C42"/>
    </sheetView>
  </sheetViews>
  <sheetFormatPr defaultColWidth="9.140625" defaultRowHeight="21.75"/>
  <cols>
    <col min="1" max="1" width="14.421875" style="122" customWidth="1"/>
    <col min="2" max="2" width="14.00390625" style="122" bestFit="1" customWidth="1"/>
    <col min="3" max="3" width="50.00390625" style="122" customWidth="1"/>
    <col min="4" max="4" width="9.8515625" style="130" customWidth="1"/>
    <col min="5" max="5" width="14.00390625" style="122" bestFit="1" customWidth="1"/>
    <col min="6" max="6" width="11.57421875" style="122" bestFit="1" customWidth="1"/>
    <col min="7" max="16384" width="9.140625" style="122" customWidth="1"/>
  </cols>
  <sheetData>
    <row r="1" spans="1:5" s="119" customFormat="1" ht="20.25" customHeight="1">
      <c r="A1" s="248" t="s">
        <v>15</v>
      </c>
      <c r="B1" s="249"/>
      <c r="C1" s="102"/>
      <c r="D1" s="103"/>
      <c r="E1" s="104" t="s">
        <v>16</v>
      </c>
    </row>
    <row r="2" spans="1:5" s="119" customFormat="1" ht="20.25" customHeight="1">
      <c r="A2" s="105" t="s">
        <v>17</v>
      </c>
      <c r="B2" s="105" t="s">
        <v>18</v>
      </c>
      <c r="C2" s="105" t="s">
        <v>0</v>
      </c>
      <c r="D2" s="106" t="s">
        <v>1</v>
      </c>
      <c r="E2" s="105" t="s">
        <v>18</v>
      </c>
    </row>
    <row r="3" spans="1:5" s="119" customFormat="1" ht="20.25" customHeight="1">
      <c r="A3" s="107" t="s">
        <v>19</v>
      </c>
      <c r="B3" s="107" t="s">
        <v>19</v>
      </c>
      <c r="C3" s="107"/>
      <c r="D3" s="108"/>
      <c r="E3" s="107" t="s">
        <v>19</v>
      </c>
    </row>
    <row r="4" spans="1:5" s="119" customFormat="1" ht="20.25" customHeight="1">
      <c r="A4" s="105"/>
      <c r="B4" s="105"/>
      <c r="C4" s="162" t="s">
        <v>30</v>
      </c>
      <c r="D4" s="106"/>
      <c r="E4" s="105"/>
    </row>
    <row r="5" spans="1:5" s="119" customFormat="1" ht="20.25" customHeight="1">
      <c r="A5" s="105">
        <v>5625560</v>
      </c>
      <c r="B5" s="105">
        <v>890450.2</v>
      </c>
      <c r="C5" s="109" t="s">
        <v>31</v>
      </c>
      <c r="D5" s="120">
        <v>510000</v>
      </c>
      <c r="E5" s="105">
        <v>141768</v>
      </c>
    </row>
    <row r="6" spans="1:5" ht="20.25" customHeight="1">
      <c r="A6" s="110">
        <v>2227200</v>
      </c>
      <c r="B6" s="111">
        <v>874880</v>
      </c>
      <c r="C6" s="110" t="s">
        <v>135</v>
      </c>
      <c r="D6" s="121" t="s">
        <v>148</v>
      </c>
      <c r="E6" s="111">
        <v>218720</v>
      </c>
    </row>
    <row r="7" spans="1:5" ht="20.25" customHeight="1">
      <c r="A7" s="110">
        <v>7251440</v>
      </c>
      <c r="B7" s="111">
        <v>1861427</v>
      </c>
      <c r="C7" s="110" t="s">
        <v>136</v>
      </c>
      <c r="D7" s="121" t="s">
        <v>149</v>
      </c>
      <c r="E7" s="111">
        <v>459450</v>
      </c>
    </row>
    <row r="8" spans="1:5" ht="20.25" customHeight="1">
      <c r="A8" s="110">
        <v>1558800</v>
      </c>
      <c r="B8" s="111">
        <v>153720</v>
      </c>
      <c r="C8" s="110" t="s">
        <v>10</v>
      </c>
      <c r="D8" s="121" t="s">
        <v>150</v>
      </c>
      <c r="E8" s="111">
        <v>39786</v>
      </c>
    </row>
    <row r="9" spans="1:5" ht="20.25" customHeight="1">
      <c r="A9" s="110">
        <v>4688540</v>
      </c>
      <c r="B9" s="111">
        <v>1249675.16</v>
      </c>
      <c r="C9" s="110" t="s">
        <v>6</v>
      </c>
      <c r="D9" s="121" t="s">
        <v>151</v>
      </c>
      <c r="E9" s="111">
        <v>492040</v>
      </c>
    </row>
    <row r="10" spans="1:5" ht="20.25" customHeight="1">
      <c r="A10" s="111">
        <v>2855080</v>
      </c>
      <c r="B10" s="111">
        <v>681070.78</v>
      </c>
      <c r="C10" s="110" t="s">
        <v>7</v>
      </c>
      <c r="D10" s="121" t="s">
        <v>152</v>
      </c>
      <c r="E10" s="111">
        <v>295978.8</v>
      </c>
    </row>
    <row r="11" spans="1:5" ht="20.25" customHeight="1">
      <c r="A11" s="110">
        <v>316000</v>
      </c>
      <c r="B11" s="111">
        <v>84074.41</v>
      </c>
      <c r="C11" s="110" t="s">
        <v>8</v>
      </c>
      <c r="D11" s="121" t="s">
        <v>153</v>
      </c>
      <c r="E11" s="111">
        <v>18398.44</v>
      </c>
    </row>
    <row r="12" spans="1:5" ht="20.25" customHeight="1">
      <c r="A12" s="110">
        <v>807100</v>
      </c>
      <c r="B12" s="105">
        <v>67280</v>
      </c>
      <c r="C12" s="110" t="s">
        <v>32</v>
      </c>
      <c r="D12" s="121" t="s">
        <v>155</v>
      </c>
      <c r="E12" s="105">
        <v>0</v>
      </c>
    </row>
    <row r="13" spans="1:5" ht="20.25" customHeight="1">
      <c r="A13" s="110">
        <v>2516000</v>
      </c>
      <c r="B13" s="105">
        <v>0</v>
      </c>
      <c r="C13" s="110" t="s">
        <v>140</v>
      </c>
      <c r="D13" s="121" t="s">
        <v>156</v>
      </c>
      <c r="E13" s="105">
        <v>0</v>
      </c>
    </row>
    <row r="14" spans="1:7" ht="20.25" customHeight="1">
      <c r="A14" s="110">
        <v>110000</v>
      </c>
      <c r="B14" s="105">
        <v>10000</v>
      </c>
      <c r="C14" s="110" t="s">
        <v>33</v>
      </c>
      <c r="D14" s="121" t="s">
        <v>157</v>
      </c>
      <c r="E14" s="105">
        <v>10000</v>
      </c>
      <c r="F14" s="123"/>
      <c r="G14" s="124"/>
    </row>
    <row r="15" spans="1:7" ht="20.25" customHeight="1">
      <c r="A15" s="110">
        <v>1188800</v>
      </c>
      <c r="B15" s="111">
        <v>359900</v>
      </c>
      <c r="C15" s="110" t="s">
        <v>26</v>
      </c>
      <c r="D15" s="121" t="s">
        <v>154</v>
      </c>
      <c r="E15" s="111">
        <v>44000</v>
      </c>
      <c r="F15" s="171"/>
      <c r="G15" s="124"/>
    </row>
    <row r="16" spans="1:7" ht="20.25" customHeight="1">
      <c r="A16" s="110"/>
      <c r="B16" s="111">
        <v>1149000</v>
      </c>
      <c r="C16" s="110" t="s">
        <v>239</v>
      </c>
      <c r="D16" s="121" t="s">
        <v>246</v>
      </c>
      <c r="E16" s="111">
        <v>117500</v>
      </c>
      <c r="F16" s="171"/>
      <c r="G16" s="124"/>
    </row>
    <row r="17" spans="1:7" ht="20.25" customHeight="1">
      <c r="A17" s="110"/>
      <c r="B17" s="111">
        <v>259500</v>
      </c>
      <c r="C17" s="110" t="s">
        <v>240</v>
      </c>
      <c r="D17" s="121" t="s">
        <v>246</v>
      </c>
      <c r="E17" s="111">
        <v>0</v>
      </c>
      <c r="F17" s="171"/>
      <c r="G17" s="124"/>
    </row>
    <row r="18" spans="1:7" ht="20.25" customHeight="1">
      <c r="A18" s="110"/>
      <c r="B18" s="111">
        <v>140340</v>
      </c>
      <c r="C18" s="110" t="s">
        <v>241</v>
      </c>
      <c r="D18" s="121" t="s">
        <v>247</v>
      </c>
      <c r="E18" s="111">
        <v>0</v>
      </c>
      <c r="F18" s="171"/>
      <c r="G18" s="124"/>
    </row>
    <row r="19" spans="1:7" ht="20.25" customHeight="1">
      <c r="A19" s="110"/>
      <c r="B19" s="111">
        <v>720</v>
      </c>
      <c r="C19" s="110" t="s">
        <v>245</v>
      </c>
      <c r="D19" s="121" t="s">
        <v>247</v>
      </c>
      <c r="E19" s="111">
        <v>0</v>
      </c>
      <c r="F19" s="171"/>
      <c r="G19" s="124"/>
    </row>
    <row r="20" spans="1:7" ht="20.25" customHeight="1">
      <c r="A20" s="110"/>
      <c r="B20" s="111">
        <v>77820</v>
      </c>
      <c r="C20" s="110" t="s">
        <v>266</v>
      </c>
      <c r="D20" s="121" t="s">
        <v>247</v>
      </c>
      <c r="E20" s="111">
        <v>77820</v>
      </c>
      <c r="F20" s="171"/>
      <c r="G20" s="124"/>
    </row>
    <row r="21" spans="1:7" ht="20.25" customHeight="1">
      <c r="A21" s="110"/>
      <c r="B21" s="111">
        <v>16500</v>
      </c>
      <c r="C21" s="110" t="s">
        <v>261</v>
      </c>
      <c r="D21" s="121" t="s">
        <v>247</v>
      </c>
      <c r="E21" s="111">
        <v>16500</v>
      </c>
      <c r="F21" s="171"/>
      <c r="G21" s="124"/>
    </row>
    <row r="22" spans="1:7" ht="20.25" customHeight="1">
      <c r="A22" s="110"/>
      <c r="B22" s="111">
        <v>7500</v>
      </c>
      <c r="C22" s="110" t="s">
        <v>267</v>
      </c>
      <c r="D22" s="121" t="s">
        <v>247</v>
      </c>
      <c r="E22" s="111">
        <v>7500</v>
      </c>
      <c r="F22" s="171"/>
      <c r="G22" s="124"/>
    </row>
    <row r="23" spans="1:7" ht="20.25" customHeight="1">
      <c r="A23" s="110"/>
      <c r="B23" s="111">
        <v>1500</v>
      </c>
      <c r="C23" s="110" t="s">
        <v>268</v>
      </c>
      <c r="D23" s="121" t="s">
        <v>247</v>
      </c>
      <c r="E23" s="111">
        <v>1500</v>
      </c>
      <c r="F23" s="171"/>
      <c r="G23" s="124"/>
    </row>
    <row r="24" spans="1:7" ht="20.25" customHeight="1">
      <c r="A24" s="110"/>
      <c r="B24" s="111">
        <v>3978</v>
      </c>
      <c r="C24" s="110" t="s">
        <v>269</v>
      </c>
      <c r="D24" s="121" t="s">
        <v>247</v>
      </c>
      <c r="E24" s="111">
        <v>3978</v>
      </c>
      <c r="F24" s="171"/>
      <c r="G24" s="124"/>
    </row>
    <row r="25" spans="1:5" ht="20.25" customHeight="1">
      <c r="A25" s="110"/>
      <c r="B25" s="105">
        <v>391042.79</v>
      </c>
      <c r="C25" s="109" t="s">
        <v>141</v>
      </c>
      <c r="D25" s="121" t="s">
        <v>158</v>
      </c>
      <c r="E25" s="105">
        <v>0</v>
      </c>
    </row>
    <row r="26" spans="1:5" ht="20.25" customHeight="1">
      <c r="A26" s="110"/>
      <c r="B26" s="113">
        <v>133900</v>
      </c>
      <c r="C26" s="112" t="s">
        <v>118</v>
      </c>
      <c r="D26" s="125" t="s">
        <v>185</v>
      </c>
      <c r="E26" s="113">
        <v>0</v>
      </c>
    </row>
    <row r="27" spans="1:5" ht="20.25" customHeight="1">
      <c r="A27" s="110"/>
      <c r="B27" s="113">
        <v>0</v>
      </c>
      <c r="C27" s="110" t="s">
        <v>142</v>
      </c>
      <c r="D27" s="125" t="s">
        <v>159</v>
      </c>
      <c r="E27" s="113">
        <v>0</v>
      </c>
    </row>
    <row r="28" spans="1:5" ht="20.25" customHeight="1">
      <c r="A28" s="110"/>
      <c r="B28" s="111">
        <v>1279983.92</v>
      </c>
      <c r="C28" s="110" t="s">
        <v>9</v>
      </c>
      <c r="D28" s="121" t="s">
        <v>160</v>
      </c>
      <c r="E28" s="111">
        <v>238281.21</v>
      </c>
    </row>
    <row r="29" spans="1:5" ht="20.25" customHeight="1">
      <c r="A29" s="112"/>
      <c r="B29" s="111">
        <v>662656</v>
      </c>
      <c r="C29" s="110" t="s">
        <v>183</v>
      </c>
      <c r="D29" s="121" t="s">
        <v>184</v>
      </c>
      <c r="E29" s="111">
        <v>78980</v>
      </c>
    </row>
    <row r="30" spans="1:5" ht="20.25" customHeight="1">
      <c r="A30" s="112"/>
      <c r="B30" s="111">
        <v>1893462</v>
      </c>
      <c r="C30" s="110" t="s">
        <v>215</v>
      </c>
      <c r="D30" s="121" t="s">
        <v>251</v>
      </c>
      <c r="E30" s="111">
        <v>81824</v>
      </c>
    </row>
    <row r="31" spans="1:5" ht="20.25" customHeight="1">
      <c r="A31" s="112"/>
      <c r="B31" s="111">
        <v>1982200</v>
      </c>
      <c r="C31" s="110" t="s">
        <v>216</v>
      </c>
      <c r="D31" s="121" t="s">
        <v>249</v>
      </c>
      <c r="E31" s="111">
        <v>203000</v>
      </c>
    </row>
    <row r="32" spans="1:5" ht="20.25" customHeight="1">
      <c r="A32" s="112"/>
      <c r="B32" s="111">
        <v>1300000</v>
      </c>
      <c r="C32" s="110" t="s">
        <v>248</v>
      </c>
      <c r="D32" s="125" t="s">
        <v>250</v>
      </c>
      <c r="E32" s="241">
        <v>0</v>
      </c>
    </row>
    <row r="33" spans="1:5" ht="20.25" customHeight="1">
      <c r="A33" s="112"/>
      <c r="B33" s="111">
        <v>117500</v>
      </c>
      <c r="C33" s="110" t="s">
        <v>258</v>
      </c>
      <c r="D33" s="125" t="s">
        <v>259</v>
      </c>
      <c r="E33" s="241">
        <v>0</v>
      </c>
    </row>
    <row r="34" spans="1:5" ht="20.25" customHeight="1">
      <c r="A34" s="169"/>
      <c r="B34" s="107">
        <v>248220</v>
      </c>
      <c r="C34" s="126" t="s">
        <v>5</v>
      </c>
      <c r="D34" s="127" t="s">
        <v>161</v>
      </c>
      <c r="E34" s="170">
        <v>0</v>
      </c>
    </row>
    <row r="35" spans="1:6" ht="20.25" customHeight="1">
      <c r="A35" s="126">
        <f>SUM(A5:A34)</f>
        <v>29144520</v>
      </c>
      <c r="B35" s="107">
        <f>SUM(B5:B34)</f>
        <v>15898300.26</v>
      </c>
      <c r="C35" s="101" t="s">
        <v>143</v>
      </c>
      <c r="D35" s="116"/>
      <c r="E35" s="107">
        <f>SUM(E5:E34)</f>
        <v>2547024.45</v>
      </c>
      <c r="F35" s="114"/>
    </row>
    <row r="36" spans="1:6" ht="20.25" customHeight="1">
      <c r="A36" s="114"/>
      <c r="B36" s="128"/>
      <c r="C36" s="117" t="s">
        <v>144</v>
      </c>
      <c r="D36" s="116"/>
      <c r="E36" s="128"/>
      <c r="F36" s="114"/>
    </row>
    <row r="37" spans="1:6" ht="20.25" customHeight="1">
      <c r="A37" s="114"/>
      <c r="B37" s="110"/>
      <c r="C37" s="114" t="s">
        <v>145</v>
      </c>
      <c r="D37" s="116"/>
      <c r="E37" s="105"/>
      <c r="F37" s="114"/>
    </row>
    <row r="38" spans="1:6" ht="20.25" customHeight="1">
      <c r="A38" s="114"/>
      <c r="B38" s="110">
        <f>รายงานรายรับ!B43-รายงานรายจ่าย!B35</f>
        <v>-3051130.459999999</v>
      </c>
      <c r="C38" s="117" t="s">
        <v>146</v>
      </c>
      <c r="D38" s="116"/>
      <c r="E38" s="105">
        <f>รายงานรายรับ!E43-รายงานรายจ่าย!E35</f>
        <v>-335192.9400000004</v>
      </c>
      <c r="F38" s="114"/>
    </row>
    <row r="39" spans="1:6" ht="20.25" customHeight="1">
      <c r="A39" s="114"/>
      <c r="B39" s="129">
        <v>19271619.1</v>
      </c>
      <c r="C39" s="117" t="s">
        <v>147</v>
      </c>
      <c r="D39" s="116"/>
      <c r="E39" s="104">
        <v>19271619.1</v>
      </c>
      <c r="F39" s="114"/>
    </row>
    <row r="40" spans="1:6" ht="20.25" customHeight="1">
      <c r="A40" s="114"/>
      <c r="B40" s="115"/>
      <c r="C40" s="114"/>
      <c r="D40" s="116"/>
      <c r="E40" s="117"/>
      <c r="F40" s="114"/>
    </row>
    <row r="41" spans="1:6" ht="20.25" customHeight="1">
      <c r="A41" s="114"/>
      <c r="B41" s="114"/>
      <c r="C41" s="114"/>
      <c r="D41" s="116"/>
      <c r="E41" s="117"/>
      <c r="F41" s="114"/>
    </row>
    <row r="42" spans="1:6" ht="20.25" customHeight="1">
      <c r="A42" s="114"/>
      <c r="B42" s="117"/>
      <c r="C42" s="114"/>
      <c r="D42" s="116"/>
      <c r="E42" s="117"/>
      <c r="F42" s="114"/>
    </row>
    <row r="43" spans="1:6" ht="20.25" customHeight="1">
      <c r="A43" s="114"/>
      <c r="B43" s="114"/>
      <c r="C43" s="114"/>
      <c r="D43" s="116"/>
      <c r="E43" s="117"/>
      <c r="F43" s="114"/>
    </row>
    <row r="44" spans="1:6" ht="20.25" customHeight="1">
      <c r="A44" s="114"/>
      <c r="B44" s="114"/>
      <c r="C44" s="114"/>
      <c r="D44" s="116"/>
      <c r="E44" s="115"/>
      <c r="F44" s="114"/>
    </row>
    <row r="45" spans="1:6" ht="20.25" customHeight="1">
      <c r="A45" s="114"/>
      <c r="B45" s="114"/>
      <c r="C45" s="117"/>
      <c r="D45" s="118"/>
      <c r="E45" s="114"/>
      <c r="F45" s="114"/>
    </row>
    <row r="46" spans="1:6" ht="20.25" customHeight="1">
      <c r="A46" s="114"/>
      <c r="B46" s="114"/>
      <c r="C46" s="114"/>
      <c r="D46" s="118"/>
      <c r="E46" s="114"/>
      <c r="F46" s="114"/>
    </row>
    <row r="47" spans="1:6" ht="21" customHeight="1">
      <c r="A47" s="114"/>
      <c r="B47" s="114"/>
      <c r="C47" s="114"/>
      <c r="D47" s="118"/>
      <c r="E47" s="114"/>
      <c r="F47" s="114"/>
    </row>
    <row r="48" spans="1:6" ht="21" customHeight="1">
      <c r="A48" s="114"/>
      <c r="B48" s="114"/>
      <c r="C48" s="114"/>
      <c r="D48" s="118"/>
      <c r="E48" s="114"/>
      <c r="F48" s="114"/>
    </row>
    <row r="49" spans="1:6" ht="21.75">
      <c r="A49" s="114"/>
      <c r="B49" s="114"/>
      <c r="C49" s="114"/>
      <c r="D49" s="118"/>
      <c r="E49" s="114"/>
      <c r="F49" s="114"/>
    </row>
  </sheetData>
  <sheetProtection/>
  <mergeCells count="1">
    <mergeCell ref="A1:B1"/>
  </mergeCells>
  <printOptions/>
  <pageMargins left="0.5511811023622047" right="0.15748031496062992" top="0.5905511811023623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7"/>
  <sheetViews>
    <sheetView zoomScale="120" zoomScaleNormal="120" zoomScalePageLayoutView="0" workbookViewId="0" topLeftCell="A1">
      <selection activeCell="I7" sqref="I7"/>
    </sheetView>
  </sheetViews>
  <sheetFormatPr defaultColWidth="9.140625" defaultRowHeight="20.25" customHeight="1"/>
  <cols>
    <col min="1" max="1" width="8.421875" style="131" customWidth="1"/>
    <col min="2" max="4" width="9.140625" style="131" customWidth="1"/>
    <col min="5" max="5" width="13.8515625" style="131" customWidth="1"/>
    <col min="6" max="6" width="18.7109375" style="147" customWidth="1"/>
    <col min="7" max="7" width="5.421875" style="148" customWidth="1"/>
    <col min="8" max="8" width="18.7109375" style="148" customWidth="1"/>
    <col min="9" max="9" width="9.140625" style="131" customWidth="1"/>
    <col min="10" max="10" width="14.421875" style="131" bestFit="1" customWidth="1"/>
    <col min="11" max="11" width="17.28125" style="131" bestFit="1" customWidth="1"/>
    <col min="12" max="16384" width="9.140625" style="131" customWidth="1"/>
  </cols>
  <sheetData>
    <row r="1" spans="1:9" ht="20.25" customHeight="1">
      <c r="A1" s="250" t="s">
        <v>4</v>
      </c>
      <c r="B1" s="250"/>
      <c r="C1" s="250"/>
      <c r="D1" s="250"/>
      <c r="E1" s="250"/>
      <c r="F1" s="250"/>
      <c r="G1" s="250"/>
      <c r="H1" s="250"/>
      <c r="I1" s="2"/>
    </row>
    <row r="2" spans="1:9" ht="20.25" customHeight="1">
      <c r="A2" s="250" t="s">
        <v>34</v>
      </c>
      <c r="B2" s="250"/>
      <c r="C2" s="250"/>
      <c r="D2" s="250"/>
      <c r="E2" s="250"/>
      <c r="F2" s="250"/>
      <c r="G2" s="250"/>
      <c r="H2" s="250"/>
      <c r="I2" s="2"/>
    </row>
    <row r="3" spans="1:9" ht="20.25" customHeight="1">
      <c r="A3" s="250" t="s">
        <v>264</v>
      </c>
      <c r="B3" s="250"/>
      <c r="C3" s="250"/>
      <c r="D3" s="250"/>
      <c r="E3" s="250"/>
      <c r="F3" s="250"/>
      <c r="G3" s="250"/>
      <c r="H3" s="250"/>
      <c r="I3" s="2"/>
    </row>
    <row r="4" spans="6:11" s="2" customFormat="1" ht="20.25" customHeight="1">
      <c r="F4" s="132" t="s">
        <v>16</v>
      </c>
      <c r="G4" s="97"/>
      <c r="H4" s="133" t="s">
        <v>35</v>
      </c>
      <c r="K4" s="134"/>
    </row>
    <row r="5" spans="1:11" s="2" customFormat="1" ht="20.25" customHeight="1">
      <c r="A5" s="135" t="s">
        <v>36</v>
      </c>
      <c r="F5" s="136"/>
      <c r="G5" s="97"/>
      <c r="H5" s="97"/>
      <c r="K5" s="137"/>
    </row>
    <row r="6" spans="2:11" s="2" customFormat="1" ht="20.25" customHeight="1">
      <c r="B6" s="2" t="s">
        <v>37</v>
      </c>
      <c r="F6" s="138">
        <v>1562680.78</v>
      </c>
      <c r="G6" s="97"/>
      <c r="H6" s="138">
        <v>4445397.92</v>
      </c>
      <c r="I6" s="97"/>
      <c r="J6" s="97"/>
      <c r="K6" s="139"/>
    </row>
    <row r="7" spans="2:11" s="2" customFormat="1" ht="20.25" customHeight="1">
      <c r="B7" s="2" t="s">
        <v>38</v>
      </c>
      <c r="F7" s="140">
        <v>0</v>
      </c>
      <c r="G7" s="141"/>
      <c r="H7" s="140">
        <v>3764179</v>
      </c>
      <c r="I7" s="97"/>
      <c r="J7" s="97"/>
      <c r="K7" s="142"/>
    </row>
    <row r="8" spans="2:11" s="2" customFormat="1" ht="20.25" customHeight="1">
      <c r="B8" s="2" t="s">
        <v>242</v>
      </c>
      <c r="F8" s="140">
        <v>107298</v>
      </c>
      <c r="G8" s="141"/>
      <c r="H8" s="140">
        <v>1656858</v>
      </c>
      <c r="I8" s="97"/>
      <c r="J8" s="97"/>
      <c r="K8" s="142"/>
    </row>
    <row r="9" spans="2:11" s="2" customFormat="1" ht="20.25" customHeight="1">
      <c r="B9" s="2" t="s">
        <v>39</v>
      </c>
      <c r="F9" s="138">
        <v>256022.73</v>
      </c>
      <c r="G9" s="97"/>
      <c r="H9" s="138">
        <v>1005938.88</v>
      </c>
      <c r="I9" s="97"/>
      <c r="J9" s="97"/>
      <c r="K9" s="139"/>
    </row>
    <row r="10" spans="2:11" s="2" customFormat="1" ht="20.25" customHeight="1">
      <c r="B10" s="2" t="s">
        <v>40</v>
      </c>
      <c r="F10" s="136">
        <v>61032</v>
      </c>
      <c r="G10" s="141"/>
      <c r="H10" s="136">
        <v>624708</v>
      </c>
      <c r="I10" s="97"/>
      <c r="K10" s="143"/>
    </row>
    <row r="11" spans="2:11" s="2" customFormat="1" ht="20.25" customHeight="1">
      <c r="B11" s="2" t="s">
        <v>244</v>
      </c>
      <c r="F11" s="136">
        <v>107298</v>
      </c>
      <c r="G11" s="141"/>
      <c r="H11" s="136">
        <v>1042838</v>
      </c>
      <c r="I11" s="97"/>
      <c r="K11" s="143"/>
    </row>
    <row r="12" spans="2:11" s="2" customFormat="1" ht="20.25" customHeight="1">
      <c r="B12" s="2" t="s">
        <v>265</v>
      </c>
      <c r="F12" s="136">
        <v>117500</v>
      </c>
      <c r="G12" s="141"/>
      <c r="H12" s="136">
        <v>117500</v>
      </c>
      <c r="I12" s="97"/>
      <c r="K12" s="143"/>
    </row>
    <row r="13" spans="2:11" s="2" customFormat="1" ht="20.25" customHeight="1">
      <c r="B13" s="2" t="s">
        <v>119</v>
      </c>
      <c r="F13" s="136">
        <v>0</v>
      </c>
      <c r="G13" s="141"/>
      <c r="H13" s="136">
        <v>139750</v>
      </c>
      <c r="I13" s="97"/>
      <c r="K13" s="143"/>
    </row>
    <row r="14" spans="2:11" s="2" customFormat="1" ht="20.25" customHeight="1">
      <c r="B14" s="2" t="s">
        <v>122</v>
      </c>
      <c r="F14" s="136">
        <v>0</v>
      </c>
      <c r="G14" s="141"/>
      <c r="H14" s="136">
        <v>50000</v>
      </c>
      <c r="I14" s="97"/>
      <c r="K14" s="143"/>
    </row>
    <row r="15" spans="2:11" s="2" customFormat="1" ht="20.25" customHeight="1">
      <c r="B15" s="131" t="s">
        <v>169</v>
      </c>
      <c r="C15" s="131"/>
      <c r="F15" s="136">
        <v>0</v>
      </c>
      <c r="G15" s="141"/>
      <c r="H15" s="136">
        <v>0</v>
      </c>
      <c r="I15" s="97"/>
      <c r="K15" s="143"/>
    </row>
    <row r="16" spans="3:11" s="2" customFormat="1" ht="20.25" customHeight="1" thickBot="1">
      <c r="C16" s="2" t="s">
        <v>41</v>
      </c>
      <c r="F16" s="144">
        <f>SUM(F6:F15)</f>
        <v>2211831.51</v>
      </c>
      <c r="G16" s="97"/>
      <c r="H16" s="144">
        <f>SUM(H6:H15)</f>
        <v>12847169.8</v>
      </c>
      <c r="I16" s="97"/>
      <c r="K16" s="139"/>
    </row>
    <row r="17" spans="1:11" s="2" customFormat="1" ht="20.25" customHeight="1" thickTop="1">
      <c r="A17" s="135" t="s">
        <v>30</v>
      </c>
      <c r="F17" s="138"/>
      <c r="G17" s="97"/>
      <c r="H17" s="138"/>
      <c r="K17" s="139"/>
    </row>
    <row r="18" spans="2:11" s="2" customFormat="1" ht="20.25" customHeight="1">
      <c r="B18" s="2" t="s">
        <v>42</v>
      </c>
      <c r="F18" s="140">
        <v>1720141.24</v>
      </c>
      <c r="G18" s="97"/>
      <c r="H18" s="140">
        <v>6232477.55</v>
      </c>
      <c r="K18" s="138"/>
    </row>
    <row r="19" spans="2:11" s="2" customFormat="1" ht="20.25" customHeight="1">
      <c r="B19" s="2" t="s">
        <v>43</v>
      </c>
      <c r="F19" s="122">
        <v>238281.21</v>
      </c>
      <c r="G19" s="97"/>
      <c r="H19" s="122">
        <v>1279983.92</v>
      </c>
      <c r="K19" s="145"/>
    </row>
    <row r="20" spans="2:11" s="2" customFormat="1" ht="20.25" customHeight="1">
      <c r="B20" s="2" t="s">
        <v>243</v>
      </c>
      <c r="F20" s="122">
        <v>224798</v>
      </c>
      <c r="G20" s="97"/>
      <c r="H20" s="122">
        <v>1656858</v>
      </c>
      <c r="K20" s="145"/>
    </row>
    <row r="21" spans="2:11" s="2" customFormat="1" ht="20.25" customHeight="1">
      <c r="B21" s="2" t="s">
        <v>44</v>
      </c>
      <c r="F21" s="140">
        <v>78980</v>
      </c>
      <c r="G21" s="97"/>
      <c r="H21" s="140">
        <v>662656</v>
      </c>
      <c r="K21" s="140"/>
    </row>
    <row r="22" spans="2:11" s="2" customFormat="1" ht="20.25" customHeight="1">
      <c r="B22" s="2" t="s">
        <v>217</v>
      </c>
      <c r="F22" s="140">
        <v>81824</v>
      </c>
      <c r="G22" s="97"/>
      <c r="H22" s="140">
        <v>1893462</v>
      </c>
      <c r="K22" s="140"/>
    </row>
    <row r="23" spans="2:11" s="2" customFormat="1" ht="20.25" customHeight="1">
      <c r="B23" s="2" t="s">
        <v>130</v>
      </c>
      <c r="F23" s="140">
        <v>0</v>
      </c>
      <c r="G23" s="97"/>
      <c r="H23" s="140">
        <v>0</v>
      </c>
      <c r="K23" s="140"/>
    </row>
    <row r="24" spans="2:11" s="2" customFormat="1" ht="20.25" customHeight="1">
      <c r="B24" s="2" t="s">
        <v>257</v>
      </c>
      <c r="F24" s="140">
        <v>0</v>
      </c>
      <c r="G24" s="97"/>
      <c r="H24" s="140">
        <v>117500</v>
      </c>
      <c r="K24" s="140"/>
    </row>
    <row r="25" spans="2:11" s="2" customFormat="1" ht="20.25" customHeight="1">
      <c r="B25" s="2" t="s">
        <v>137</v>
      </c>
      <c r="F25" s="140">
        <v>0</v>
      </c>
      <c r="G25" s="97"/>
      <c r="H25" s="140">
        <v>391042.79</v>
      </c>
      <c r="K25" s="140"/>
    </row>
    <row r="26" spans="2:11" s="2" customFormat="1" ht="20.25" customHeight="1">
      <c r="B26" s="2" t="s">
        <v>120</v>
      </c>
      <c r="F26" s="140">
        <v>0</v>
      </c>
      <c r="G26" s="97"/>
      <c r="H26" s="140">
        <v>248220</v>
      </c>
      <c r="K26" s="140"/>
    </row>
    <row r="27" spans="2:11" s="2" customFormat="1" ht="20.25" customHeight="1">
      <c r="B27" s="2" t="s">
        <v>121</v>
      </c>
      <c r="F27" s="140">
        <v>203000</v>
      </c>
      <c r="G27" s="97"/>
      <c r="H27" s="140">
        <v>1982200</v>
      </c>
      <c r="K27" s="140"/>
    </row>
    <row r="28" spans="2:11" s="2" customFormat="1" ht="20.25" customHeight="1">
      <c r="B28" s="2" t="s">
        <v>186</v>
      </c>
      <c r="F28" s="140">
        <v>0</v>
      </c>
      <c r="G28" s="97"/>
      <c r="H28" s="140">
        <v>1300000</v>
      </c>
      <c r="K28" s="140"/>
    </row>
    <row r="29" spans="2:11" s="2" customFormat="1" ht="20.25" customHeight="1">
      <c r="B29" s="2" t="s">
        <v>123</v>
      </c>
      <c r="F29" s="140">
        <v>0</v>
      </c>
      <c r="G29" s="97"/>
      <c r="H29" s="140">
        <v>0</v>
      </c>
      <c r="K29" s="140"/>
    </row>
    <row r="30" spans="2:11" s="2" customFormat="1" ht="20.25" customHeight="1">
      <c r="B30" s="2" t="s">
        <v>125</v>
      </c>
      <c r="F30" s="140">
        <v>0</v>
      </c>
      <c r="G30" s="97"/>
      <c r="H30" s="140">
        <v>133900</v>
      </c>
      <c r="K30" s="140"/>
    </row>
    <row r="31" spans="2:11" s="2" customFormat="1" ht="20.25" customHeight="1">
      <c r="B31" s="2" t="s">
        <v>124</v>
      </c>
      <c r="F31" s="140">
        <v>0</v>
      </c>
      <c r="G31" s="97"/>
      <c r="H31" s="140">
        <v>0</v>
      </c>
      <c r="K31" s="140"/>
    </row>
    <row r="32" spans="2:11" s="2" customFormat="1" ht="20.25" customHeight="1">
      <c r="B32" t="s">
        <v>139</v>
      </c>
      <c r="C32"/>
      <c r="D32"/>
      <c r="F32" s="140">
        <v>0</v>
      </c>
      <c r="G32" s="97"/>
      <c r="H32" s="140">
        <v>0</v>
      </c>
      <c r="K32" s="140"/>
    </row>
    <row r="33" spans="2:11" s="2" customFormat="1" ht="20.25" customHeight="1">
      <c r="B33" t="s">
        <v>219</v>
      </c>
      <c r="C33"/>
      <c r="D33"/>
      <c r="F33" s="140">
        <v>0</v>
      </c>
      <c r="G33" s="97"/>
      <c r="H33" s="140">
        <v>0</v>
      </c>
      <c r="K33" s="140"/>
    </row>
    <row r="34" spans="3:11" s="2" customFormat="1" ht="20.25" customHeight="1" thickBot="1">
      <c r="C34" s="2" t="s">
        <v>41</v>
      </c>
      <c r="F34" s="144">
        <f>SUM(F18:F33)</f>
        <v>2547024.45</v>
      </c>
      <c r="G34" s="97"/>
      <c r="H34" s="144">
        <f>SUM(H18:H33)</f>
        <v>15898300.259999998</v>
      </c>
      <c r="K34" s="139"/>
    </row>
    <row r="35" spans="2:8" s="2" customFormat="1" ht="20.25" customHeight="1" thickBot="1" thickTop="1">
      <c r="B35" s="2" t="s">
        <v>45</v>
      </c>
      <c r="F35" s="146">
        <f>F16-F34</f>
        <v>-335192.9400000004</v>
      </c>
      <c r="G35" s="97"/>
      <c r="H35" s="146">
        <f>H16-H34</f>
        <v>-3051130.459999997</v>
      </c>
    </row>
    <row r="36" spans="6:8" s="2" customFormat="1" ht="20.25" customHeight="1" thickTop="1">
      <c r="F36" s="97"/>
      <c r="H36" s="97"/>
    </row>
    <row r="37" s="2" customFormat="1" ht="20.25" customHeight="1"/>
    <row r="38" ht="20.25" customHeight="1">
      <c r="I38" s="2"/>
    </row>
    <row r="39" ht="20.25" customHeight="1">
      <c r="I39" s="2"/>
    </row>
    <row r="47" spans="1:8" ht="20.25" customHeight="1">
      <c r="A47" s="251"/>
      <c r="B47" s="251"/>
      <c r="C47" s="251"/>
      <c r="D47" s="251"/>
      <c r="E47" s="251"/>
      <c r="F47" s="251"/>
      <c r="G47" s="251"/>
      <c r="H47" s="251"/>
    </row>
    <row r="48" spans="1:8" ht="20.25" customHeight="1">
      <c r="A48" s="251"/>
      <c r="B48" s="251"/>
      <c r="C48" s="251"/>
      <c r="D48" s="251"/>
      <c r="E48" s="251"/>
      <c r="F48" s="251"/>
      <c r="G48" s="251"/>
      <c r="H48" s="251"/>
    </row>
    <row r="49" spans="1:8" ht="20.25" customHeight="1">
      <c r="A49" s="251"/>
      <c r="B49" s="251"/>
      <c r="C49" s="251"/>
      <c r="D49" s="251"/>
      <c r="E49" s="251"/>
      <c r="F49" s="251"/>
      <c r="G49" s="251"/>
      <c r="H49" s="251"/>
    </row>
    <row r="50" spans="1:9" ht="20.25" customHeight="1">
      <c r="A50" s="79"/>
      <c r="B50" s="79"/>
      <c r="C50" s="79"/>
      <c r="D50" s="79"/>
      <c r="E50" s="79"/>
      <c r="F50" s="149"/>
      <c r="G50" s="137"/>
      <c r="H50" s="134"/>
      <c r="I50" s="2"/>
    </row>
    <row r="51" spans="1:9" ht="20.25" customHeight="1">
      <c r="A51" s="150"/>
      <c r="B51" s="79"/>
      <c r="C51" s="79"/>
      <c r="D51" s="79"/>
      <c r="E51" s="79"/>
      <c r="F51" s="143"/>
      <c r="G51" s="137"/>
      <c r="H51" s="137"/>
      <c r="I51" s="2"/>
    </row>
    <row r="52" spans="1:9" ht="20.25" customHeight="1">
      <c r="A52" s="79"/>
      <c r="B52" s="79"/>
      <c r="C52" s="79"/>
      <c r="D52" s="79"/>
      <c r="E52" s="79"/>
      <c r="F52" s="143"/>
      <c r="G52" s="137"/>
      <c r="H52" s="151"/>
      <c r="I52" s="2"/>
    </row>
    <row r="53" spans="1:9" ht="20.25" customHeight="1">
      <c r="A53" s="79"/>
      <c r="B53" s="79"/>
      <c r="C53" s="79"/>
      <c r="D53" s="79"/>
      <c r="E53" s="79"/>
      <c r="F53" s="143"/>
      <c r="G53" s="137"/>
      <c r="H53" s="151"/>
      <c r="I53" s="2"/>
    </row>
    <row r="54" spans="1:9" ht="20.25" customHeight="1">
      <c r="A54" s="79"/>
      <c r="B54" s="79"/>
      <c r="C54" s="79"/>
      <c r="D54" s="79"/>
      <c r="E54" s="79"/>
      <c r="F54" s="143"/>
      <c r="G54" s="137"/>
      <c r="H54" s="143"/>
      <c r="I54" s="2"/>
    </row>
    <row r="55" spans="1:9" ht="20.25" customHeight="1">
      <c r="A55" s="79"/>
      <c r="B55" s="79"/>
      <c r="C55" s="79"/>
      <c r="D55" s="79"/>
      <c r="E55" s="79"/>
      <c r="F55" s="143"/>
      <c r="G55" s="137"/>
      <c r="H55" s="143"/>
      <c r="I55" s="2"/>
    </row>
    <row r="56" spans="1:9" ht="20.25" customHeight="1">
      <c r="A56" s="79"/>
      <c r="B56" s="79"/>
      <c r="C56" s="79"/>
      <c r="D56" s="79"/>
      <c r="E56" s="79"/>
      <c r="F56" s="143"/>
      <c r="G56" s="152"/>
      <c r="H56" s="142"/>
      <c r="I56" s="2"/>
    </row>
    <row r="57" spans="1:9" ht="20.25" customHeight="1">
      <c r="A57" s="79"/>
      <c r="B57" s="79"/>
      <c r="C57" s="79"/>
      <c r="D57" s="79"/>
      <c r="E57" s="153"/>
      <c r="F57" s="143"/>
      <c r="G57" s="152"/>
      <c r="H57" s="142"/>
      <c r="I57" s="2"/>
    </row>
    <row r="58" spans="1:9" ht="20.25" customHeight="1">
      <c r="A58" s="79"/>
      <c r="B58" s="79"/>
      <c r="C58" s="153"/>
      <c r="D58" s="153"/>
      <c r="E58" s="79"/>
      <c r="F58" s="143"/>
      <c r="G58" s="152"/>
      <c r="H58" s="142"/>
      <c r="I58" s="2"/>
    </row>
    <row r="59" spans="1:9" ht="20.25" customHeight="1">
      <c r="A59" s="79"/>
      <c r="B59" s="79"/>
      <c r="C59" s="79"/>
      <c r="D59" s="79"/>
      <c r="E59" s="79"/>
      <c r="F59" s="143"/>
      <c r="G59" s="152"/>
      <c r="H59" s="142"/>
      <c r="I59" s="2"/>
    </row>
    <row r="60" spans="1:9" ht="20.25" customHeight="1">
      <c r="A60" s="79"/>
      <c r="B60" s="79"/>
      <c r="C60" s="79"/>
      <c r="D60" s="79"/>
      <c r="E60" s="79"/>
      <c r="F60" s="143"/>
      <c r="G60" s="152"/>
      <c r="H60" s="143"/>
      <c r="I60" s="2"/>
    </row>
    <row r="61" spans="1:9" ht="20.25" customHeight="1">
      <c r="A61" s="79"/>
      <c r="B61" s="79"/>
      <c r="C61" s="79"/>
      <c r="D61" s="79"/>
      <c r="E61" s="79"/>
      <c r="F61" s="143"/>
      <c r="G61" s="152"/>
      <c r="H61" s="142"/>
      <c r="I61" s="2"/>
    </row>
    <row r="62" spans="1:9" ht="20.25" customHeight="1">
      <c r="A62" s="79"/>
      <c r="B62" s="79"/>
      <c r="C62" s="79"/>
      <c r="D62" s="79"/>
      <c r="E62" s="79"/>
      <c r="F62" s="143"/>
      <c r="G62" s="152"/>
      <c r="H62" s="142"/>
      <c r="I62" s="2"/>
    </row>
    <row r="63" spans="1:9" ht="20.25" customHeight="1">
      <c r="A63" s="79"/>
      <c r="B63" s="79"/>
      <c r="C63" s="79"/>
      <c r="D63" s="79"/>
      <c r="E63" s="79"/>
      <c r="F63" s="143"/>
      <c r="G63" s="152"/>
      <c r="H63" s="142"/>
      <c r="I63" s="2"/>
    </row>
    <row r="64" spans="1:9" ht="20.25" customHeight="1">
      <c r="A64" s="79"/>
      <c r="B64" s="79"/>
      <c r="C64" s="153"/>
      <c r="D64" s="79"/>
      <c r="E64" s="79"/>
      <c r="F64" s="154"/>
      <c r="G64" s="152"/>
      <c r="H64" s="142"/>
      <c r="I64" s="2"/>
    </row>
    <row r="65" spans="1:9" ht="20.25" customHeight="1">
      <c r="A65" s="79"/>
      <c r="B65" s="79"/>
      <c r="C65" s="79"/>
      <c r="D65" s="79"/>
      <c r="E65" s="79"/>
      <c r="F65" s="143"/>
      <c r="G65" s="152"/>
      <c r="H65" s="142"/>
      <c r="I65" s="2"/>
    </row>
    <row r="66" spans="1:9" ht="20.25" customHeight="1">
      <c r="A66" s="79"/>
      <c r="B66" s="79"/>
      <c r="C66" s="79"/>
      <c r="D66" s="79"/>
      <c r="E66" s="79"/>
      <c r="F66" s="154"/>
      <c r="G66" s="152"/>
      <c r="H66" s="142"/>
      <c r="I66" s="2"/>
    </row>
    <row r="67" spans="1:8" ht="20.25" customHeight="1">
      <c r="A67" s="79"/>
      <c r="B67" s="79"/>
      <c r="C67" s="79"/>
      <c r="D67" s="79"/>
      <c r="E67" s="79"/>
      <c r="F67" s="155"/>
      <c r="G67" s="152"/>
      <c r="H67" s="142"/>
    </row>
    <row r="68" spans="1:8" ht="20.25" customHeight="1">
      <c r="A68" s="150"/>
      <c r="B68" s="79"/>
      <c r="C68" s="79"/>
      <c r="D68" s="79"/>
      <c r="E68" s="79"/>
      <c r="F68" s="139"/>
      <c r="G68" s="137"/>
      <c r="H68" s="137"/>
    </row>
    <row r="69" spans="1:8" ht="20.25" customHeight="1">
      <c r="A69" s="79"/>
      <c r="B69" s="79"/>
      <c r="C69" s="79"/>
      <c r="D69" s="79"/>
      <c r="E69" s="79"/>
      <c r="F69" s="139"/>
      <c r="G69" s="137"/>
      <c r="H69" s="139"/>
    </row>
    <row r="70" spans="1:8" ht="20.25" customHeight="1">
      <c r="A70" s="79"/>
      <c r="B70" s="79"/>
      <c r="C70" s="79"/>
      <c r="D70" s="79"/>
      <c r="E70" s="79"/>
      <c r="F70" s="139"/>
      <c r="G70" s="137"/>
      <c r="H70" s="143"/>
    </row>
    <row r="71" spans="1:8" ht="20.25" customHeight="1">
      <c r="A71" s="79"/>
      <c r="B71" s="79"/>
      <c r="C71" s="79"/>
      <c r="D71" s="79"/>
      <c r="E71" s="79"/>
      <c r="F71" s="142"/>
      <c r="G71" s="137"/>
      <c r="H71" s="139"/>
    </row>
    <row r="72" spans="1:8" ht="20.25" customHeight="1">
      <c r="A72" s="79"/>
      <c r="B72" s="79"/>
      <c r="C72" s="79"/>
      <c r="D72" s="79"/>
      <c r="E72" s="79"/>
      <c r="F72" s="142"/>
      <c r="G72" s="137"/>
      <c r="H72" s="142"/>
    </row>
    <row r="73" spans="1:8" ht="20.25" customHeight="1">
      <c r="A73" s="79"/>
      <c r="B73" s="79"/>
      <c r="C73" s="79"/>
      <c r="D73" s="79"/>
      <c r="E73" s="79"/>
      <c r="F73" s="139"/>
      <c r="G73" s="137"/>
      <c r="H73" s="142"/>
    </row>
    <row r="74" spans="1:8" ht="20.25" customHeight="1">
      <c r="A74" s="79"/>
      <c r="B74" s="79"/>
      <c r="C74" s="79"/>
      <c r="D74" s="79"/>
      <c r="E74" s="79"/>
      <c r="F74" s="139"/>
      <c r="G74" s="137"/>
      <c r="H74" s="142"/>
    </row>
    <row r="75" spans="1:8" ht="20.25" customHeight="1">
      <c r="A75" s="79"/>
      <c r="B75" s="79"/>
      <c r="C75" s="79"/>
      <c r="D75" s="79"/>
      <c r="E75" s="79"/>
      <c r="F75" s="139"/>
      <c r="G75" s="137"/>
      <c r="H75" s="142"/>
    </row>
    <row r="76" spans="1:8" ht="20.25" customHeight="1">
      <c r="A76" s="79"/>
      <c r="B76" s="79"/>
      <c r="C76" s="79"/>
      <c r="D76" s="79"/>
      <c r="E76" s="153"/>
      <c r="F76" s="143"/>
      <c r="G76" s="137"/>
      <c r="H76" s="142"/>
    </row>
    <row r="77" spans="1:8" ht="20.25" customHeight="1">
      <c r="A77" s="79"/>
      <c r="B77" s="79"/>
      <c r="C77" s="79"/>
      <c r="D77" s="153"/>
      <c r="E77" s="153"/>
      <c r="F77" s="142"/>
      <c r="G77" s="137"/>
      <c r="H77" s="142"/>
    </row>
    <row r="78" spans="1:8" ht="20.25" customHeight="1">
      <c r="A78" s="79"/>
      <c r="B78" s="79"/>
      <c r="C78" s="79"/>
      <c r="D78" s="79"/>
      <c r="E78" s="79"/>
      <c r="F78" s="142"/>
      <c r="G78" s="137"/>
      <c r="H78" s="143"/>
    </row>
    <row r="79" spans="1:8" ht="20.25" customHeight="1">
      <c r="A79" s="79"/>
      <c r="B79" s="79"/>
      <c r="C79" s="79"/>
      <c r="D79" s="79"/>
      <c r="E79" s="79"/>
      <c r="F79" s="143"/>
      <c r="G79" s="137"/>
      <c r="H79" s="142"/>
    </row>
    <row r="80" spans="1:8" ht="20.25" customHeight="1">
      <c r="A80" s="79"/>
      <c r="B80" s="79"/>
      <c r="C80" s="79"/>
      <c r="D80" s="153"/>
      <c r="E80" s="79"/>
      <c r="F80" s="142"/>
      <c r="G80" s="137"/>
      <c r="H80" s="143"/>
    </row>
    <row r="81" spans="1:8" ht="20.25" customHeight="1">
      <c r="A81" s="79"/>
      <c r="B81" s="79"/>
      <c r="C81" s="79"/>
      <c r="D81" s="79"/>
      <c r="E81" s="79"/>
      <c r="F81" s="142"/>
      <c r="G81" s="137"/>
      <c r="H81" s="143"/>
    </row>
    <row r="82" spans="1:8" ht="20.25" customHeight="1">
      <c r="A82" s="79"/>
      <c r="B82" s="153"/>
      <c r="C82" s="79"/>
      <c r="D82" s="153"/>
      <c r="E82" s="79"/>
      <c r="F82" s="142"/>
      <c r="G82" s="137"/>
      <c r="H82" s="142"/>
    </row>
    <row r="83" spans="1:9" ht="20.25" customHeight="1">
      <c r="A83" s="79"/>
      <c r="B83" s="79"/>
      <c r="C83" s="79"/>
      <c r="D83" s="79"/>
      <c r="E83" s="79"/>
      <c r="F83" s="143"/>
      <c r="G83" s="137"/>
      <c r="H83" s="142"/>
      <c r="I83" s="2"/>
    </row>
    <row r="84" spans="1:9" ht="20.25" customHeight="1">
      <c r="A84" s="153"/>
      <c r="B84" s="153"/>
      <c r="C84" s="153"/>
      <c r="D84" s="153"/>
      <c r="E84" s="153"/>
      <c r="F84" s="156"/>
      <c r="G84" s="157"/>
      <c r="H84" s="157"/>
      <c r="I84" s="2"/>
    </row>
    <row r="85" spans="1:9" ht="20.25" customHeight="1">
      <c r="A85" s="153"/>
      <c r="B85" s="153"/>
      <c r="C85" s="153"/>
      <c r="D85" s="153"/>
      <c r="E85" s="153"/>
      <c r="F85" s="156"/>
      <c r="G85" s="157"/>
      <c r="H85" s="157"/>
      <c r="I85" s="2"/>
    </row>
    <row r="86" spans="1:9" ht="20.25" customHeight="1">
      <c r="A86" s="153"/>
      <c r="B86" s="153"/>
      <c r="C86" s="153"/>
      <c r="D86" s="153"/>
      <c r="E86" s="153"/>
      <c r="F86" s="156"/>
      <c r="G86" s="157"/>
      <c r="H86" s="157"/>
      <c r="I86" s="2"/>
    </row>
    <row r="87" spans="1:9" ht="20.25" customHeight="1">
      <c r="A87" s="153"/>
      <c r="B87" s="153"/>
      <c r="C87" s="153"/>
      <c r="D87" s="153"/>
      <c r="E87" s="153"/>
      <c r="F87" s="156"/>
      <c r="G87" s="157"/>
      <c r="H87" s="157"/>
      <c r="I87" s="2"/>
    </row>
    <row r="88" spans="1:9" ht="20.25" customHeight="1">
      <c r="A88" s="251"/>
      <c r="B88" s="251"/>
      <c r="C88" s="251"/>
      <c r="D88" s="251"/>
      <c r="E88" s="251"/>
      <c r="F88" s="251"/>
      <c r="G88" s="251"/>
      <c r="H88" s="251"/>
      <c r="I88" s="2"/>
    </row>
    <row r="89" spans="1:9" ht="20.25" customHeight="1">
      <c r="A89" s="251"/>
      <c r="B89" s="251"/>
      <c r="C89" s="251"/>
      <c r="D89" s="251"/>
      <c r="E89" s="251"/>
      <c r="F89" s="251"/>
      <c r="G89" s="251"/>
      <c r="H89" s="251"/>
      <c r="I89" s="2"/>
    </row>
    <row r="90" spans="1:8" ht="20.25" customHeight="1">
      <c r="A90" s="251"/>
      <c r="B90" s="251"/>
      <c r="C90" s="251"/>
      <c r="D90" s="251"/>
      <c r="E90" s="251"/>
      <c r="F90" s="251"/>
      <c r="G90" s="251"/>
      <c r="H90" s="251"/>
    </row>
    <row r="91" spans="1:9" ht="20.25" customHeight="1">
      <c r="A91" s="79"/>
      <c r="B91" s="79"/>
      <c r="C91" s="79"/>
      <c r="D91" s="79"/>
      <c r="E91" s="79"/>
      <c r="F91" s="149"/>
      <c r="G91" s="137"/>
      <c r="H91" s="134"/>
      <c r="I91" s="2"/>
    </row>
    <row r="92" spans="1:9" ht="20.25" customHeight="1">
      <c r="A92" s="150"/>
      <c r="B92" s="79"/>
      <c r="C92" s="79"/>
      <c r="D92" s="79"/>
      <c r="E92" s="79"/>
      <c r="F92" s="143"/>
      <c r="G92" s="137"/>
      <c r="H92" s="137"/>
      <c r="I92" s="2"/>
    </row>
    <row r="93" spans="1:9" ht="20.25" customHeight="1">
      <c r="A93" s="153"/>
      <c r="B93" s="79"/>
      <c r="C93" s="79"/>
      <c r="D93" s="79"/>
      <c r="E93" s="79"/>
      <c r="F93" s="143"/>
      <c r="G93" s="137"/>
      <c r="H93" s="151"/>
      <c r="I93" s="2"/>
    </row>
    <row r="94" spans="1:9" ht="20.25" customHeight="1">
      <c r="A94" s="79"/>
      <c r="B94" s="79"/>
      <c r="C94" s="79"/>
      <c r="D94" s="79"/>
      <c r="E94" s="79"/>
      <c r="F94" s="143"/>
      <c r="G94" s="137"/>
      <c r="H94" s="151"/>
      <c r="I94" s="2"/>
    </row>
    <row r="95" spans="1:9" ht="20.25" customHeight="1">
      <c r="A95" s="79"/>
      <c r="B95" s="79"/>
      <c r="C95" s="79"/>
      <c r="D95" s="79"/>
      <c r="E95" s="79"/>
      <c r="F95" s="143"/>
      <c r="G95" s="137"/>
      <c r="H95" s="143"/>
      <c r="I95" s="2"/>
    </row>
    <row r="96" spans="1:9" ht="20.25" customHeight="1">
      <c r="A96" s="79"/>
      <c r="B96" s="79"/>
      <c r="C96" s="79"/>
      <c r="D96" s="79"/>
      <c r="E96" s="79"/>
      <c r="F96" s="143"/>
      <c r="G96" s="137"/>
      <c r="H96" s="143"/>
      <c r="I96" s="2"/>
    </row>
    <row r="97" spans="1:9" ht="20.25" customHeight="1">
      <c r="A97" s="79"/>
      <c r="B97" s="79"/>
      <c r="C97" s="79"/>
      <c r="D97" s="79"/>
      <c r="E97" s="79"/>
      <c r="F97" s="143"/>
      <c r="G97" s="152"/>
      <c r="H97" s="142"/>
      <c r="I97" s="2"/>
    </row>
    <row r="98" spans="1:9" ht="20.25" customHeight="1">
      <c r="A98" s="79"/>
      <c r="B98" s="79"/>
      <c r="C98" s="79"/>
      <c r="D98" s="79"/>
      <c r="E98" s="153"/>
      <c r="F98" s="143"/>
      <c r="G98" s="152"/>
      <c r="H98" s="142"/>
      <c r="I98" s="2"/>
    </row>
    <row r="99" spans="1:8" ht="20.25" customHeight="1">
      <c r="A99" s="79"/>
      <c r="B99" s="79"/>
      <c r="C99" s="153"/>
      <c r="D99" s="153"/>
      <c r="E99" s="79"/>
      <c r="F99" s="143"/>
      <c r="G99" s="152"/>
      <c r="H99" s="143"/>
    </row>
    <row r="100" spans="1:8" ht="20.25" customHeight="1">
      <c r="A100" s="79"/>
      <c r="B100" s="79"/>
      <c r="C100" s="79"/>
      <c r="D100" s="79"/>
      <c r="E100" s="79"/>
      <c r="F100" s="143"/>
      <c r="G100" s="152"/>
      <c r="H100" s="142"/>
    </row>
    <row r="101" spans="1:8" ht="20.25" customHeight="1">
      <c r="A101" s="79"/>
      <c r="B101" s="79"/>
      <c r="C101" s="79"/>
      <c r="D101" s="79"/>
      <c r="E101" s="79"/>
      <c r="F101" s="143"/>
      <c r="G101" s="152"/>
      <c r="H101" s="143"/>
    </row>
    <row r="102" spans="1:8" ht="20.25" customHeight="1">
      <c r="A102" s="79"/>
      <c r="B102" s="79"/>
      <c r="C102" s="79"/>
      <c r="D102" s="79"/>
      <c r="E102" s="79"/>
      <c r="F102" s="143"/>
      <c r="G102" s="152"/>
      <c r="H102" s="142"/>
    </row>
    <row r="103" spans="1:8" ht="20.25" customHeight="1">
      <c r="A103" s="79"/>
      <c r="B103" s="79"/>
      <c r="C103" s="79"/>
      <c r="D103" s="79"/>
      <c r="E103" s="79"/>
      <c r="F103" s="143"/>
      <c r="G103" s="152"/>
      <c r="H103" s="142"/>
    </row>
    <row r="104" spans="1:8" ht="20.25" customHeight="1">
      <c r="A104" s="79"/>
      <c r="B104" s="79"/>
      <c r="C104" s="79"/>
      <c r="D104" s="79"/>
      <c r="E104" s="79"/>
      <c r="F104" s="143"/>
      <c r="G104" s="152"/>
      <c r="H104" s="142"/>
    </row>
    <row r="105" spans="1:8" ht="20.25" customHeight="1">
      <c r="A105" s="79"/>
      <c r="B105" s="79"/>
      <c r="C105" s="153"/>
      <c r="D105" s="79"/>
      <c r="E105" s="79"/>
      <c r="F105" s="143"/>
      <c r="G105" s="152"/>
      <c r="H105" s="142"/>
    </row>
    <row r="106" spans="1:8" ht="20.25" customHeight="1">
      <c r="A106" s="79"/>
      <c r="B106" s="79"/>
      <c r="C106" s="79"/>
      <c r="D106" s="79"/>
      <c r="E106" s="79"/>
      <c r="F106" s="143"/>
      <c r="G106" s="152"/>
      <c r="H106" s="142"/>
    </row>
    <row r="107" spans="1:8" ht="20.25" customHeight="1">
      <c r="A107" s="79"/>
      <c r="B107" s="79"/>
      <c r="C107" s="79"/>
      <c r="D107" s="79"/>
      <c r="E107" s="79"/>
      <c r="F107" s="143"/>
      <c r="G107" s="152"/>
      <c r="H107" s="142"/>
    </row>
    <row r="108" spans="1:8" ht="20.25" customHeight="1">
      <c r="A108" s="79"/>
      <c r="B108" s="79"/>
      <c r="C108" s="79"/>
      <c r="D108" s="79"/>
      <c r="E108" s="79"/>
      <c r="F108" s="155"/>
      <c r="G108" s="152"/>
      <c r="H108" s="142"/>
    </row>
    <row r="109" spans="1:8" ht="20.25" customHeight="1">
      <c r="A109" s="150"/>
      <c r="B109" s="79"/>
      <c r="C109" s="79"/>
      <c r="D109" s="79"/>
      <c r="E109" s="79"/>
      <c r="F109" s="139"/>
      <c r="G109" s="137"/>
      <c r="H109" s="137"/>
    </row>
    <row r="110" spans="1:8" ht="20.25" customHeight="1">
      <c r="A110" s="79"/>
      <c r="B110" s="79"/>
      <c r="C110" s="79"/>
      <c r="D110" s="79"/>
      <c r="E110" s="79"/>
      <c r="F110" s="139"/>
      <c r="G110" s="137"/>
      <c r="H110" s="139"/>
    </row>
    <row r="111" spans="1:8" ht="20.25" customHeight="1">
      <c r="A111" s="79"/>
      <c r="B111" s="79"/>
      <c r="C111" s="79"/>
      <c r="D111" s="79"/>
      <c r="E111" s="79"/>
      <c r="F111" s="139"/>
      <c r="G111" s="137"/>
      <c r="H111" s="143"/>
    </row>
    <row r="112" spans="1:8" ht="20.25" customHeight="1">
      <c r="A112" s="79"/>
      <c r="B112" s="79"/>
      <c r="C112" s="79"/>
      <c r="D112" s="79"/>
      <c r="E112" s="79"/>
      <c r="F112" s="143"/>
      <c r="G112" s="137"/>
      <c r="H112" s="139"/>
    </row>
    <row r="113" spans="1:8" ht="20.25" customHeight="1">
      <c r="A113" s="79"/>
      <c r="B113" s="79"/>
      <c r="C113" s="79"/>
      <c r="D113" s="79"/>
      <c r="E113" s="79"/>
      <c r="F113" s="142"/>
      <c r="G113" s="137"/>
      <c r="H113" s="142"/>
    </row>
    <row r="114" spans="1:8" ht="20.25" customHeight="1">
      <c r="A114" s="79"/>
      <c r="B114" s="79"/>
      <c r="C114" s="79"/>
      <c r="D114" s="79"/>
      <c r="E114" s="79"/>
      <c r="F114" s="139"/>
      <c r="G114" s="137"/>
      <c r="H114" s="142"/>
    </row>
    <row r="115" spans="1:8" ht="20.25" customHeight="1">
      <c r="A115" s="79"/>
      <c r="B115" s="79"/>
      <c r="C115" s="79"/>
      <c r="D115" s="79"/>
      <c r="E115" s="79"/>
      <c r="F115" s="143"/>
      <c r="G115" s="137"/>
      <c r="H115" s="142"/>
    </row>
    <row r="116" spans="1:8" ht="20.25" customHeight="1">
      <c r="A116" s="79"/>
      <c r="B116" s="79"/>
      <c r="C116" s="79"/>
      <c r="D116" s="79"/>
      <c r="E116" s="79"/>
      <c r="F116" s="139"/>
      <c r="G116" s="137"/>
      <c r="H116" s="142"/>
    </row>
    <row r="117" spans="1:8" ht="20.25" customHeight="1">
      <c r="A117" s="79"/>
      <c r="B117" s="79"/>
      <c r="C117" s="79"/>
      <c r="D117" s="79"/>
      <c r="E117" s="153"/>
      <c r="F117" s="143"/>
      <c r="G117" s="137"/>
      <c r="H117" s="142"/>
    </row>
    <row r="118" spans="1:8" ht="20.25" customHeight="1">
      <c r="A118" s="79"/>
      <c r="B118" s="79"/>
      <c r="C118" s="79"/>
      <c r="D118" s="153"/>
      <c r="E118" s="153"/>
      <c r="F118" s="143"/>
      <c r="G118" s="137"/>
      <c r="H118" s="142"/>
    </row>
    <row r="119" spans="1:8" ht="20.25" customHeight="1">
      <c r="A119" s="79"/>
      <c r="B119" s="79"/>
      <c r="C119" s="79"/>
      <c r="D119" s="79"/>
      <c r="E119" s="79"/>
      <c r="F119" s="143"/>
      <c r="G119" s="137"/>
      <c r="H119" s="143"/>
    </row>
    <row r="120" spans="1:8" ht="20.25" customHeight="1">
      <c r="A120" s="79"/>
      <c r="B120" s="79"/>
      <c r="C120" s="79"/>
      <c r="D120" s="79"/>
      <c r="E120" s="79"/>
      <c r="F120" s="143"/>
      <c r="G120" s="137"/>
      <c r="H120" s="142"/>
    </row>
    <row r="121" spans="1:8" ht="20.25" customHeight="1">
      <c r="A121" s="79"/>
      <c r="B121" s="79"/>
      <c r="C121" s="79"/>
      <c r="D121" s="153"/>
      <c r="E121" s="79"/>
      <c r="F121" s="143"/>
      <c r="G121" s="137"/>
      <c r="H121" s="143"/>
    </row>
    <row r="122" spans="1:9" ht="20.25" customHeight="1">
      <c r="A122" s="79"/>
      <c r="B122" s="79"/>
      <c r="C122" s="79"/>
      <c r="D122" s="79"/>
      <c r="E122" s="79"/>
      <c r="F122" s="143"/>
      <c r="G122" s="137"/>
      <c r="H122" s="143"/>
      <c r="I122" s="2"/>
    </row>
    <row r="123" spans="1:9" ht="20.25" customHeight="1">
      <c r="A123" s="153"/>
      <c r="B123" s="153"/>
      <c r="C123" s="79"/>
      <c r="D123" s="153"/>
      <c r="E123" s="79"/>
      <c r="F123" s="142"/>
      <c r="G123" s="137"/>
      <c r="H123" s="142"/>
      <c r="I123" s="2"/>
    </row>
    <row r="124" spans="1:9" ht="20.25" customHeight="1">
      <c r="A124" s="153"/>
      <c r="B124" s="79"/>
      <c r="C124" s="79"/>
      <c r="D124" s="79"/>
      <c r="E124" s="79"/>
      <c r="F124" s="143"/>
      <c r="G124" s="137"/>
      <c r="H124" s="142"/>
      <c r="I124" s="2"/>
    </row>
    <row r="125" spans="1:8" ht="20.25" customHeight="1">
      <c r="A125" s="153"/>
      <c r="B125" s="153"/>
      <c r="C125" s="153"/>
      <c r="D125" s="153"/>
      <c r="E125" s="153"/>
      <c r="F125" s="156"/>
      <c r="G125" s="157"/>
      <c r="H125" s="157"/>
    </row>
    <row r="126" spans="1:8" ht="20.25" customHeight="1">
      <c r="A126" s="153"/>
      <c r="B126" s="153"/>
      <c r="C126" s="153"/>
      <c r="D126" s="153"/>
      <c r="E126" s="153"/>
      <c r="F126" s="156"/>
      <c r="G126" s="157"/>
      <c r="H126" s="157"/>
    </row>
    <row r="127" spans="1:8" ht="20.25" customHeight="1">
      <c r="A127" s="153"/>
      <c r="B127" s="153"/>
      <c r="C127" s="153"/>
      <c r="D127" s="153"/>
      <c r="E127" s="153"/>
      <c r="F127" s="156"/>
      <c r="G127" s="157"/>
      <c r="H127" s="157"/>
    </row>
    <row r="128" spans="1:8" ht="20.25" customHeight="1">
      <c r="A128" s="153"/>
      <c r="B128" s="153"/>
      <c r="C128" s="153"/>
      <c r="D128" s="153"/>
      <c r="E128" s="153"/>
      <c r="F128" s="156"/>
      <c r="G128" s="157"/>
      <c r="H128" s="157"/>
    </row>
    <row r="129" spans="1:8" ht="20.25" customHeight="1">
      <c r="A129" s="153"/>
      <c r="B129" s="153"/>
      <c r="C129" s="153"/>
      <c r="D129" s="153"/>
      <c r="E129" s="153"/>
      <c r="F129" s="156"/>
      <c r="G129" s="157"/>
      <c r="H129" s="157"/>
    </row>
    <row r="130" spans="1:8" ht="20.25" customHeight="1">
      <c r="A130" s="251"/>
      <c r="B130" s="251"/>
      <c r="C130" s="251"/>
      <c r="D130" s="251"/>
      <c r="E130" s="251"/>
      <c r="F130" s="251"/>
      <c r="G130" s="251"/>
      <c r="H130" s="251"/>
    </row>
    <row r="131" spans="1:8" ht="20.25" customHeight="1">
      <c r="A131" s="251"/>
      <c r="B131" s="251"/>
      <c r="C131" s="251"/>
      <c r="D131" s="251"/>
      <c r="E131" s="251"/>
      <c r="F131" s="251"/>
      <c r="G131" s="251"/>
      <c r="H131" s="251"/>
    </row>
    <row r="132" spans="1:8" ht="20.25" customHeight="1">
      <c r="A132" s="251"/>
      <c r="B132" s="251"/>
      <c r="C132" s="251"/>
      <c r="D132" s="251"/>
      <c r="E132" s="251"/>
      <c r="F132" s="251"/>
      <c r="G132" s="251"/>
      <c r="H132" s="251"/>
    </row>
    <row r="133" spans="1:9" ht="20.25" customHeight="1">
      <c r="A133" s="79"/>
      <c r="B133" s="79"/>
      <c r="C133" s="79"/>
      <c r="D133" s="79"/>
      <c r="E133" s="79"/>
      <c r="F133" s="149"/>
      <c r="G133" s="137"/>
      <c r="H133" s="134"/>
      <c r="I133" s="2"/>
    </row>
    <row r="134" spans="1:9" ht="20.25" customHeight="1">
      <c r="A134" s="150"/>
      <c r="B134" s="79"/>
      <c r="C134" s="79"/>
      <c r="D134" s="79"/>
      <c r="E134" s="79"/>
      <c r="F134" s="143"/>
      <c r="G134" s="137"/>
      <c r="H134" s="137"/>
      <c r="I134" s="2"/>
    </row>
    <row r="135" spans="1:9" ht="20.25" customHeight="1">
      <c r="A135" s="79"/>
      <c r="B135" s="79"/>
      <c r="C135" s="79"/>
      <c r="D135" s="79"/>
      <c r="E135" s="79"/>
      <c r="F135" s="143"/>
      <c r="G135" s="137"/>
      <c r="H135" s="151"/>
      <c r="I135" s="2"/>
    </row>
    <row r="136" spans="1:9" ht="20.25" customHeight="1">
      <c r="A136" s="79"/>
      <c r="B136" s="79"/>
      <c r="C136" s="79"/>
      <c r="D136" s="79"/>
      <c r="E136" s="79"/>
      <c r="F136" s="143"/>
      <c r="G136" s="137"/>
      <c r="H136" s="151"/>
      <c r="I136" s="2"/>
    </row>
    <row r="137" spans="1:9" ht="20.25" customHeight="1">
      <c r="A137" s="79"/>
      <c r="B137" s="79"/>
      <c r="C137" s="79"/>
      <c r="D137" s="79"/>
      <c r="E137" s="79"/>
      <c r="F137" s="143"/>
      <c r="G137" s="137"/>
      <c r="H137" s="143"/>
      <c r="I137" s="2"/>
    </row>
    <row r="138" spans="1:8" ht="20.25" customHeight="1">
      <c r="A138" s="79"/>
      <c r="B138" s="79"/>
      <c r="C138" s="79"/>
      <c r="D138" s="79"/>
      <c r="E138" s="79"/>
      <c r="F138" s="143"/>
      <c r="G138" s="137"/>
      <c r="H138" s="143"/>
    </row>
    <row r="139" spans="1:9" ht="20.25" customHeight="1">
      <c r="A139" s="79"/>
      <c r="B139" s="79"/>
      <c r="C139" s="79"/>
      <c r="D139" s="79"/>
      <c r="E139" s="79"/>
      <c r="F139" s="143"/>
      <c r="G139" s="152"/>
      <c r="H139" s="142"/>
      <c r="I139" s="2"/>
    </row>
    <row r="140" spans="1:9" ht="20.25" customHeight="1">
      <c r="A140" s="79"/>
      <c r="B140" s="79"/>
      <c r="C140" s="79"/>
      <c r="D140" s="79"/>
      <c r="E140" s="153"/>
      <c r="F140" s="143"/>
      <c r="G140" s="152"/>
      <c r="H140" s="142"/>
      <c r="I140" s="2"/>
    </row>
    <row r="141" spans="1:9" ht="20.25" customHeight="1">
      <c r="A141" s="79"/>
      <c r="B141" s="79"/>
      <c r="C141" s="153"/>
      <c r="D141" s="153"/>
      <c r="E141" s="79"/>
      <c r="F141" s="143"/>
      <c r="G141" s="152"/>
      <c r="H141" s="143"/>
      <c r="I141" s="2"/>
    </row>
    <row r="142" spans="1:9" ht="20.25" customHeight="1">
      <c r="A142" s="79"/>
      <c r="B142" s="79"/>
      <c r="C142" s="79"/>
      <c r="D142" s="79"/>
      <c r="E142" s="79"/>
      <c r="F142" s="143"/>
      <c r="G142" s="152"/>
      <c r="H142" s="142"/>
      <c r="I142" s="2"/>
    </row>
    <row r="143" spans="1:9" ht="20.25" customHeight="1">
      <c r="A143" s="79"/>
      <c r="B143" s="79"/>
      <c r="C143" s="79"/>
      <c r="D143" s="79"/>
      <c r="E143" s="79"/>
      <c r="F143" s="143"/>
      <c r="G143" s="152"/>
      <c r="H143" s="143"/>
      <c r="I143" s="2"/>
    </row>
    <row r="144" spans="1:9" ht="20.25" customHeight="1">
      <c r="A144" s="79"/>
      <c r="B144" s="79"/>
      <c r="C144" s="79"/>
      <c r="D144" s="79"/>
      <c r="E144" s="79"/>
      <c r="F144" s="143"/>
      <c r="G144" s="152"/>
      <c r="H144" s="142"/>
      <c r="I144" s="2"/>
    </row>
    <row r="145" spans="1:9" ht="20.25" customHeight="1">
      <c r="A145" s="79"/>
      <c r="B145" s="79"/>
      <c r="C145" s="79"/>
      <c r="D145" s="79"/>
      <c r="E145" s="79"/>
      <c r="F145" s="143"/>
      <c r="G145" s="152"/>
      <c r="H145" s="142"/>
      <c r="I145" s="2"/>
    </row>
    <row r="146" spans="1:9" ht="20.25" customHeight="1">
      <c r="A146" s="79"/>
      <c r="B146" s="79"/>
      <c r="C146" s="79"/>
      <c r="D146" s="79"/>
      <c r="E146" s="79"/>
      <c r="F146" s="143"/>
      <c r="G146" s="152"/>
      <c r="H146" s="142"/>
      <c r="I146" s="2"/>
    </row>
    <row r="147" spans="1:9" ht="20.25" customHeight="1">
      <c r="A147" s="153"/>
      <c r="B147" s="79"/>
      <c r="C147" s="153"/>
      <c r="D147" s="153"/>
      <c r="E147" s="153"/>
      <c r="F147" s="143"/>
      <c r="G147" s="157"/>
      <c r="H147" s="142"/>
      <c r="I147" s="2"/>
    </row>
    <row r="148" spans="1:9" ht="20.25" customHeight="1">
      <c r="A148" s="153"/>
      <c r="B148" s="79"/>
      <c r="C148" s="153"/>
      <c r="D148" s="79"/>
      <c r="E148" s="79"/>
      <c r="F148" s="143"/>
      <c r="G148" s="152"/>
      <c r="H148" s="142"/>
      <c r="I148" s="2"/>
    </row>
    <row r="149" spans="1:9" ht="20.25" customHeight="1">
      <c r="A149" s="153"/>
      <c r="B149" s="79"/>
      <c r="C149" s="79"/>
      <c r="D149" s="79"/>
      <c r="E149" s="79"/>
      <c r="F149" s="143"/>
      <c r="G149" s="152"/>
      <c r="H149" s="142"/>
      <c r="I149" s="2"/>
    </row>
    <row r="150" spans="1:9" ht="20.25" customHeight="1">
      <c r="A150" s="153"/>
      <c r="B150" s="79"/>
      <c r="C150" s="79"/>
      <c r="D150" s="79"/>
      <c r="E150" s="79"/>
      <c r="F150" s="158"/>
      <c r="G150" s="152"/>
      <c r="H150" s="142"/>
      <c r="I150" s="2"/>
    </row>
    <row r="151" spans="1:9" ht="20.25" customHeight="1">
      <c r="A151" s="153"/>
      <c r="B151" s="79"/>
      <c r="C151" s="79"/>
      <c r="D151" s="79"/>
      <c r="E151" s="79"/>
      <c r="F151" s="155"/>
      <c r="G151" s="152"/>
      <c r="H151" s="157"/>
      <c r="I151" s="2"/>
    </row>
    <row r="152" spans="1:8" ht="20.25" customHeight="1">
      <c r="A152" s="150"/>
      <c r="B152" s="79"/>
      <c r="C152" s="79"/>
      <c r="D152" s="79"/>
      <c r="E152" s="79"/>
      <c r="F152" s="139"/>
      <c r="G152" s="137"/>
      <c r="H152" s="137"/>
    </row>
    <row r="153" spans="1:8" ht="20.25" customHeight="1">
      <c r="A153" s="79"/>
      <c r="B153" s="79"/>
      <c r="C153" s="79"/>
      <c r="D153" s="79"/>
      <c r="E153" s="79"/>
      <c r="F153" s="139"/>
      <c r="G153" s="137"/>
      <c r="H153" s="139"/>
    </row>
    <row r="154" spans="1:8" ht="20.25" customHeight="1">
      <c r="A154" s="79"/>
      <c r="B154" s="79"/>
      <c r="C154" s="79"/>
      <c r="D154" s="79"/>
      <c r="E154" s="79"/>
      <c r="F154" s="139"/>
      <c r="G154" s="137"/>
      <c r="H154" s="143"/>
    </row>
    <row r="155" spans="1:8" ht="20.25" customHeight="1">
      <c r="A155" s="79"/>
      <c r="B155" s="79"/>
      <c r="C155" s="79"/>
      <c r="D155" s="79"/>
      <c r="E155" s="79"/>
      <c r="F155" s="143"/>
      <c r="G155" s="137"/>
      <c r="H155" s="139"/>
    </row>
    <row r="156" spans="1:8" ht="20.25" customHeight="1">
      <c r="A156" s="79"/>
      <c r="B156" s="79"/>
      <c r="C156" s="79"/>
      <c r="D156" s="79"/>
      <c r="E156" s="79"/>
      <c r="F156" s="142"/>
      <c r="G156" s="137"/>
      <c r="H156" s="142"/>
    </row>
    <row r="157" spans="1:8" ht="20.25" customHeight="1">
      <c r="A157" s="79"/>
      <c r="B157" s="79"/>
      <c r="C157" s="79"/>
      <c r="D157" s="79"/>
      <c r="E157" s="79"/>
      <c r="F157" s="139"/>
      <c r="G157" s="137"/>
      <c r="H157" s="142"/>
    </row>
    <row r="158" spans="1:8" ht="20.25" customHeight="1">
      <c r="A158" s="79"/>
      <c r="B158" s="79"/>
      <c r="C158" s="153"/>
      <c r="D158" s="153"/>
      <c r="E158" s="153"/>
      <c r="F158" s="143"/>
      <c r="G158" s="157"/>
      <c r="H158" s="142"/>
    </row>
    <row r="159" spans="1:8" ht="20.25" customHeight="1">
      <c r="A159" s="79"/>
      <c r="B159" s="79"/>
      <c r="C159" s="79"/>
      <c r="D159" s="79"/>
      <c r="E159" s="79"/>
      <c r="F159" s="139"/>
      <c r="G159" s="137"/>
      <c r="H159" s="142"/>
    </row>
    <row r="160" spans="1:8" ht="20.25" customHeight="1">
      <c r="A160" s="79"/>
      <c r="B160" s="79"/>
      <c r="C160" s="79"/>
      <c r="D160" s="79"/>
      <c r="E160" s="79"/>
      <c r="F160" s="143"/>
      <c r="G160" s="137"/>
      <c r="H160" s="142"/>
    </row>
    <row r="161" spans="1:8" ht="20.25" customHeight="1">
      <c r="A161" s="79"/>
      <c r="B161" s="79"/>
      <c r="C161" s="79"/>
      <c r="D161" s="79"/>
      <c r="E161" s="153"/>
      <c r="F161" s="143"/>
      <c r="G161" s="137"/>
      <c r="H161" s="142"/>
    </row>
    <row r="162" spans="1:8" ht="20.25" customHeight="1">
      <c r="A162" s="79"/>
      <c r="B162" s="79"/>
      <c r="C162" s="79"/>
      <c r="D162" s="153"/>
      <c r="E162" s="153"/>
      <c r="F162" s="143"/>
      <c r="G162" s="137"/>
      <c r="H162" s="143"/>
    </row>
    <row r="163" spans="1:8" ht="20.25" customHeight="1">
      <c r="A163" s="79"/>
      <c r="B163" s="79"/>
      <c r="C163" s="79"/>
      <c r="D163" s="79"/>
      <c r="E163" s="79"/>
      <c r="F163" s="143"/>
      <c r="G163" s="137"/>
      <c r="H163" s="142"/>
    </row>
    <row r="164" spans="1:17" ht="20.25" customHeight="1">
      <c r="A164" s="79"/>
      <c r="B164" s="79"/>
      <c r="C164" s="79"/>
      <c r="D164" s="79"/>
      <c r="E164" s="79"/>
      <c r="F164" s="143"/>
      <c r="G164" s="137"/>
      <c r="H164" s="143"/>
      <c r="J164" s="252"/>
      <c r="K164" s="252"/>
      <c r="L164" s="252"/>
      <c r="M164" s="252"/>
      <c r="N164" s="252"/>
      <c r="O164" s="252"/>
      <c r="P164" s="252"/>
      <c r="Q164" s="252"/>
    </row>
    <row r="165" spans="1:17" ht="20.25" customHeight="1">
      <c r="A165" s="79"/>
      <c r="B165" s="79"/>
      <c r="C165" s="79"/>
      <c r="D165" s="153"/>
      <c r="E165" s="79"/>
      <c r="F165" s="143"/>
      <c r="G165" s="137"/>
      <c r="H165" s="143"/>
      <c r="J165" s="252"/>
      <c r="K165" s="252"/>
      <c r="L165" s="252"/>
      <c r="M165" s="252"/>
      <c r="N165" s="252"/>
      <c r="O165" s="252"/>
      <c r="P165" s="252"/>
      <c r="Q165" s="252"/>
    </row>
    <row r="166" spans="1:17" ht="20.25" customHeight="1">
      <c r="A166" s="79"/>
      <c r="B166" s="79"/>
      <c r="C166" s="79"/>
      <c r="D166" s="79"/>
      <c r="E166" s="79"/>
      <c r="F166" s="158"/>
      <c r="G166" s="137"/>
      <c r="H166" s="142"/>
      <c r="J166" s="252"/>
      <c r="K166" s="252"/>
      <c r="L166" s="252"/>
      <c r="M166" s="252"/>
      <c r="N166" s="252"/>
      <c r="O166" s="252"/>
      <c r="P166" s="252"/>
      <c r="Q166" s="252"/>
    </row>
    <row r="167" spans="1:8" ht="20.25" customHeight="1">
      <c r="A167" s="79"/>
      <c r="B167" s="153"/>
      <c r="C167" s="79"/>
      <c r="D167" s="153"/>
      <c r="E167" s="79"/>
      <c r="F167" s="142"/>
      <c r="G167" s="137"/>
      <c r="H167" s="157"/>
    </row>
    <row r="168" spans="1:12" ht="20.25" customHeight="1">
      <c r="A168" s="79"/>
      <c r="B168" s="79"/>
      <c r="C168" s="79"/>
      <c r="D168" s="79"/>
      <c r="E168" s="79"/>
      <c r="F168" s="143"/>
      <c r="G168" s="137"/>
      <c r="H168" s="142"/>
      <c r="J168" s="135"/>
      <c r="K168" s="2"/>
      <c r="L168" s="2"/>
    </row>
    <row r="169" spans="1:12" ht="20.25" customHeight="1">
      <c r="A169" s="153"/>
      <c r="B169" s="153"/>
      <c r="C169" s="153"/>
      <c r="D169" s="153"/>
      <c r="E169" s="153"/>
      <c r="F169" s="156"/>
      <c r="G169" s="157"/>
      <c r="H169" s="157"/>
      <c r="J169" s="2"/>
      <c r="K169" s="2"/>
      <c r="L169" s="2"/>
    </row>
    <row r="170" spans="1:12" ht="20.25" customHeight="1">
      <c r="A170" s="153"/>
      <c r="B170" s="153"/>
      <c r="C170" s="153"/>
      <c r="D170" s="153"/>
      <c r="E170" s="153"/>
      <c r="F170" s="156"/>
      <c r="G170" s="157"/>
      <c r="H170" s="157"/>
      <c r="J170" s="2"/>
      <c r="K170" s="2"/>
      <c r="L170" s="2"/>
    </row>
    <row r="171" spans="1:17" ht="20.25" customHeight="1">
      <c r="A171" s="153"/>
      <c r="B171" s="153"/>
      <c r="C171" s="153"/>
      <c r="D171" s="153"/>
      <c r="E171" s="153"/>
      <c r="F171" s="156"/>
      <c r="G171" s="157"/>
      <c r="H171" s="157"/>
      <c r="J171" s="2"/>
      <c r="K171" s="2"/>
      <c r="L171" s="2"/>
      <c r="M171" s="2"/>
      <c r="N171" s="2"/>
      <c r="O171" s="132"/>
      <c r="P171" s="97"/>
      <c r="Q171" s="133"/>
    </row>
    <row r="172" spans="1:17" ht="20.25" customHeight="1">
      <c r="A172" s="251"/>
      <c r="B172" s="251"/>
      <c r="C172" s="251"/>
      <c r="D172" s="251"/>
      <c r="E172" s="251"/>
      <c r="F172" s="251"/>
      <c r="G172" s="251"/>
      <c r="H172" s="251"/>
      <c r="J172" s="2"/>
      <c r="K172" s="2"/>
      <c r="L172" s="2"/>
      <c r="M172" s="2"/>
      <c r="N172" s="2"/>
      <c r="O172" s="136"/>
      <c r="P172" s="97"/>
      <c r="Q172" s="97"/>
    </row>
    <row r="173" spans="1:17" ht="20.25" customHeight="1">
      <c r="A173" s="251"/>
      <c r="B173" s="251"/>
      <c r="C173" s="251"/>
      <c r="D173" s="251"/>
      <c r="E173" s="251"/>
      <c r="F173" s="251"/>
      <c r="G173" s="251"/>
      <c r="H173" s="251"/>
      <c r="J173" s="2"/>
      <c r="K173" s="2"/>
      <c r="L173" s="2"/>
      <c r="M173" s="2"/>
      <c r="N173" s="2"/>
      <c r="O173" s="136"/>
      <c r="P173" s="97"/>
      <c r="Q173" s="159"/>
    </row>
    <row r="174" spans="1:17" ht="20.25" customHeight="1">
      <c r="A174" s="251"/>
      <c r="B174" s="251"/>
      <c r="C174" s="251"/>
      <c r="D174" s="251"/>
      <c r="E174" s="251"/>
      <c r="F174" s="251"/>
      <c r="G174" s="251"/>
      <c r="H174" s="251"/>
      <c r="J174" s="2"/>
      <c r="K174" s="2"/>
      <c r="L174" s="2"/>
      <c r="M174" s="2"/>
      <c r="N174" s="2"/>
      <c r="O174" s="136"/>
      <c r="P174" s="97"/>
      <c r="Q174" s="159"/>
    </row>
    <row r="175" spans="1:17" ht="20.25" customHeight="1">
      <c r="A175" s="79"/>
      <c r="B175" s="79"/>
      <c r="C175" s="79"/>
      <c r="D175" s="79"/>
      <c r="E175" s="79"/>
      <c r="F175" s="149"/>
      <c r="G175" s="137"/>
      <c r="H175" s="134"/>
      <c r="I175" s="2"/>
      <c r="J175" s="2"/>
      <c r="K175" s="2"/>
      <c r="M175" s="2"/>
      <c r="N175" s="2"/>
      <c r="O175" s="136"/>
      <c r="P175" s="97"/>
      <c r="Q175" s="136"/>
    </row>
    <row r="176" spans="1:17" ht="20.25" customHeight="1">
      <c r="A176" s="150"/>
      <c r="B176" s="79"/>
      <c r="C176" s="79"/>
      <c r="D176" s="79"/>
      <c r="E176" s="79"/>
      <c r="F176" s="143"/>
      <c r="G176" s="137"/>
      <c r="H176" s="137"/>
      <c r="I176" s="2"/>
      <c r="J176" s="2"/>
      <c r="K176" s="2"/>
      <c r="L176" s="2"/>
      <c r="M176" s="2"/>
      <c r="N176" s="2"/>
      <c r="O176" s="136"/>
      <c r="P176" s="97"/>
      <c r="Q176" s="136"/>
    </row>
    <row r="177" spans="1:17" ht="20.25" customHeight="1">
      <c r="A177" s="79"/>
      <c r="B177" s="79"/>
      <c r="C177" s="79"/>
      <c r="D177" s="79"/>
      <c r="E177" s="79"/>
      <c r="F177" s="143"/>
      <c r="G177" s="137"/>
      <c r="H177" s="151"/>
      <c r="I177" s="2"/>
      <c r="J177" s="2"/>
      <c r="K177" s="2"/>
      <c r="L177" s="2"/>
      <c r="M177" s="2"/>
      <c r="N177" s="2"/>
      <c r="O177" s="136"/>
      <c r="P177" s="141"/>
      <c r="Q177" s="140"/>
    </row>
    <row r="178" spans="1:17" ht="20.25" customHeight="1">
      <c r="A178" s="79"/>
      <c r="B178" s="79"/>
      <c r="C178" s="79"/>
      <c r="D178" s="79"/>
      <c r="E178" s="79"/>
      <c r="F178" s="143"/>
      <c r="G178" s="137"/>
      <c r="H178" s="151"/>
      <c r="I178" s="2"/>
      <c r="J178" s="2"/>
      <c r="K178" s="2"/>
      <c r="L178" s="2"/>
      <c r="M178" s="2"/>
      <c r="O178" s="136"/>
      <c r="P178" s="141"/>
      <c r="Q178" s="140"/>
    </row>
    <row r="179" spans="1:17" ht="20.25" customHeight="1">
      <c r="A179" s="79"/>
      <c r="B179" s="79"/>
      <c r="C179" s="79"/>
      <c r="D179" s="79"/>
      <c r="E179" s="79"/>
      <c r="F179" s="143"/>
      <c r="G179" s="137"/>
      <c r="H179" s="143"/>
      <c r="I179" s="2"/>
      <c r="J179" s="2"/>
      <c r="K179" s="2"/>
      <c r="L179" s="2"/>
      <c r="N179" s="2"/>
      <c r="O179" s="136"/>
      <c r="P179" s="141"/>
      <c r="Q179" s="136"/>
    </row>
    <row r="180" spans="1:17" ht="20.25" customHeight="1">
      <c r="A180" s="79"/>
      <c r="B180" s="79"/>
      <c r="C180" s="79"/>
      <c r="D180" s="79"/>
      <c r="E180" s="79"/>
      <c r="F180" s="143"/>
      <c r="G180" s="137"/>
      <c r="H180" s="143"/>
      <c r="I180" s="2"/>
      <c r="J180" s="2"/>
      <c r="K180" s="2"/>
      <c r="L180" s="2"/>
      <c r="M180" s="2"/>
      <c r="N180" s="2"/>
      <c r="O180" s="136"/>
      <c r="P180" s="141"/>
      <c r="Q180" s="140"/>
    </row>
    <row r="181" spans="1:17" ht="20.25" customHeight="1">
      <c r="A181" s="79"/>
      <c r="B181" s="79"/>
      <c r="C181" s="79"/>
      <c r="D181" s="79"/>
      <c r="E181" s="79"/>
      <c r="F181" s="143"/>
      <c r="G181" s="152"/>
      <c r="H181" s="142"/>
      <c r="I181" s="2"/>
      <c r="K181" s="2"/>
      <c r="M181" s="2"/>
      <c r="N181" s="2"/>
      <c r="O181" s="136"/>
      <c r="P181" s="141"/>
      <c r="Q181" s="136"/>
    </row>
    <row r="182" spans="1:17" ht="20.25" customHeight="1">
      <c r="A182" s="79"/>
      <c r="B182" s="79"/>
      <c r="C182" s="79"/>
      <c r="D182" s="79"/>
      <c r="E182" s="153"/>
      <c r="F182" s="143"/>
      <c r="G182" s="152"/>
      <c r="H182" s="142"/>
      <c r="I182" s="2"/>
      <c r="K182" s="2"/>
      <c r="M182" s="2"/>
      <c r="N182" s="2"/>
      <c r="O182" s="136"/>
      <c r="P182" s="141"/>
      <c r="Q182" s="140"/>
    </row>
    <row r="183" spans="1:17" ht="20.25" customHeight="1">
      <c r="A183" s="79"/>
      <c r="B183" s="79"/>
      <c r="C183" s="153"/>
      <c r="D183" s="153"/>
      <c r="E183" s="153"/>
      <c r="F183" s="143"/>
      <c r="G183" s="152"/>
      <c r="H183" s="143"/>
      <c r="I183" s="2"/>
      <c r="K183" s="2"/>
      <c r="L183" s="2"/>
      <c r="M183" s="2"/>
      <c r="N183" s="2"/>
      <c r="O183" s="136"/>
      <c r="P183" s="141"/>
      <c r="Q183" s="140"/>
    </row>
    <row r="184" spans="1:17" ht="20.25" customHeight="1">
      <c r="A184" s="79"/>
      <c r="B184" s="79"/>
      <c r="C184" s="153"/>
      <c r="D184" s="153"/>
      <c r="E184" s="79"/>
      <c r="F184" s="143"/>
      <c r="G184" s="152"/>
      <c r="H184" s="142"/>
      <c r="I184" s="2"/>
      <c r="K184" s="2"/>
      <c r="L184" s="2"/>
      <c r="M184" s="2"/>
      <c r="N184" s="2"/>
      <c r="O184" s="136"/>
      <c r="P184" s="141"/>
      <c r="Q184" s="140"/>
    </row>
    <row r="185" spans="1:17" ht="20.25" customHeight="1">
      <c r="A185" s="79"/>
      <c r="B185" s="79"/>
      <c r="C185" s="79"/>
      <c r="D185" s="79"/>
      <c r="E185" s="79"/>
      <c r="F185" s="143"/>
      <c r="G185" s="152"/>
      <c r="H185" s="143"/>
      <c r="I185" s="2"/>
      <c r="K185" s="2"/>
      <c r="L185" s="2"/>
      <c r="O185" s="136"/>
      <c r="P185" s="148"/>
      <c r="Q185" s="140"/>
    </row>
    <row r="186" spans="1:17" ht="20.25" customHeight="1">
      <c r="A186" s="79"/>
      <c r="B186" s="79"/>
      <c r="C186" s="79"/>
      <c r="D186" s="79"/>
      <c r="E186" s="79"/>
      <c r="F186" s="143"/>
      <c r="G186" s="152"/>
      <c r="H186" s="142"/>
      <c r="I186" s="2"/>
      <c r="M186" s="2"/>
      <c r="N186" s="2"/>
      <c r="O186" s="136"/>
      <c r="P186" s="141"/>
      <c r="Q186" s="140"/>
    </row>
    <row r="187" spans="1:17" ht="20.25" customHeight="1">
      <c r="A187" s="79"/>
      <c r="B187" s="79"/>
      <c r="C187" s="79"/>
      <c r="D187" s="79"/>
      <c r="E187" s="79"/>
      <c r="F187" s="143"/>
      <c r="G187" s="152"/>
      <c r="H187" s="142"/>
      <c r="I187" s="2"/>
      <c r="M187" s="2"/>
      <c r="N187" s="2"/>
      <c r="O187" s="136"/>
      <c r="P187" s="141"/>
      <c r="Q187" s="140"/>
    </row>
    <row r="188" spans="1:17" ht="20.25" customHeight="1">
      <c r="A188" s="79"/>
      <c r="B188" s="79"/>
      <c r="C188" s="79"/>
      <c r="D188" s="79"/>
      <c r="E188" s="79"/>
      <c r="F188" s="143"/>
      <c r="G188" s="152"/>
      <c r="H188" s="142"/>
      <c r="I188" s="2"/>
      <c r="M188" s="2"/>
      <c r="N188" s="2"/>
      <c r="O188" s="160"/>
      <c r="P188" s="141"/>
      <c r="Q188" s="140"/>
    </row>
    <row r="189" spans="1:17" ht="20.25" customHeight="1">
      <c r="A189" s="79"/>
      <c r="B189" s="79"/>
      <c r="C189" s="79"/>
      <c r="D189" s="79"/>
      <c r="E189" s="153"/>
      <c r="F189" s="143"/>
      <c r="G189" s="157"/>
      <c r="H189" s="142"/>
      <c r="I189" s="2"/>
      <c r="M189" s="2"/>
      <c r="N189" s="2"/>
      <c r="O189" s="155"/>
      <c r="P189" s="141"/>
      <c r="Q189" s="157"/>
    </row>
    <row r="190" spans="1:9" ht="20.25" customHeight="1">
      <c r="A190" s="79"/>
      <c r="B190" s="79"/>
      <c r="C190" s="153"/>
      <c r="D190" s="153"/>
      <c r="E190" s="79"/>
      <c r="F190" s="143"/>
      <c r="G190" s="152"/>
      <c r="H190" s="142"/>
      <c r="I190" s="2"/>
    </row>
    <row r="191" spans="1:9" ht="20.25" customHeight="1">
      <c r="A191" s="79"/>
      <c r="B191" s="79"/>
      <c r="C191" s="79"/>
      <c r="D191" s="79"/>
      <c r="E191" s="79"/>
      <c r="F191" s="143"/>
      <c r="G191" s="152"/>
      <c r="H191" s="142"/>
      <c r="I191" s="2"/>
    </row>
    <row r="192" spans="1:9" ht="20.25" customHeight="1">
      <c r="A192" s="79"/>
      <c r="B192" s="79"/>
      <c r="C192" s="79"/>
      <c r="D192" s="79"/>
      <c r="E192" s="79"/>
      <c r="F192" s="158"/>
      <c r="G192" s="152"/>
      <c r="H192" s="142"/>
      <c r="I192" s="2"/>
    </row>
    <row r="193" spans="1:9" ht="20.25" customHeight="1">
      <c r="A193" s="79"/>
      <c r="B193" s="79"/>
      <c r="C193" s="79"/>
      <c r="D193" s="79"/>
      <c r="E193" s="79"/>
      <c r="F193" s="155"/>
      <c r="G193" s="152"/>
      <c r="H193" s="157"/>
      <c r="I193" s="2"/>
    </row>
    <row r="194" spans="1:8" ht="20.25" customHeight="1">
      <c r="A194" s="150"/>
      <c r="B194" s="79"/>
      <c r="C194" s="79"/>
      <c r="D194" s="79"/>
      <c r="E194" s="79"/>
      <c r="F194" s="139"/>
      <c r="G194" s="137"/>
      <c r="H194" s="137"/>
    </row>
    <row r="195" spans="1:8" ht="20.25" customHeight="1">
      <c r="A195" s="79"/>
      <c r="B195" s="79"/>
      <c r="C195" s="79"/>
      <c r="D195" s="79"/>
      <c r="E195" s="79"/>
      <c r="F195" s="139"/>
      <c r="G195" s="137"/>
      <c r="H195" s="139"/>
    </row>
    <row r="196" spans="1:8" ht="20.25" customHeight="1">
      <c r="A196" s="79"/>
      <c r="B196" s="79"/>
      <c r="C196" s="79"/>
      <c r="D196" s="79"/>
      <c r="E196" s="79"/>
      <c r="F196" s="139"/>
      <c r="G196" s="137"/>
      <c r="H196" s="143"/>
    </row>
    <row r="197" spans="1:8" ht="20.25" customHeight="1">
      <c r="A197" s="79"/>
      <c r="B197" s="79"/>
      <c r="C197" s="79"/>
      <c r="D197" s="79"/>
      <c r="E197" s="79"/>
      <c r="F197" s="143"/>
      <c r="G197" s="137"/>
      <c r="H197" s="139"/>
    </row>
    <row r="198" spans="1:8" ht="20.25" customHeight="1">
      <c r="A198" s="79"/>
      <c r="B198" s="79"/>
      <c r="C198" s="79"/>
      <c r="D198" s="79"/>
      <c r="E198" s="79"/>
      <c r="F198" s="142"/>
      <c r="G198" s="137"/>
      <c r="H198" s="142"/>
    </row>
    <row r="199" spans="1:8" ht="20.25" customHeight="1">
      <c r="A199" s="79"/>
      <c r="B199" s="79"/>
      <c r="C199" s="79"/>
      <c r="D199" s="79"/>
      <c r="E199" s="79"/>
      <c r="F199" s="139"/>
      <c r="G199" s="137"/>
      <c r="H199" s="142"/>
    </row>
    <row r="200" spans="1:8" ht="20.25" customHeight="1">
      <c r="A200" s="79"/>
      <c r="B200" s="79"/>
      <c r="C200" s="153"/>
      <c r="D200" s="153"/>
      <c r="E200" s="153"/>
      <c r="F200" s="143"/>
      <c r="G200" s="157"/>
      <c r="H200" s="142"/>
    </row>
    <row r="201" spans="1:8" ht="20.25" customHeight="1">
      <c r="A201" s="79"/>
      <c r="B201" s="79"/>
      <c r="C201" s="79"/>
      <c r="D201" s="79"/>
      <c r="E201" s="79"/>
      <c r="F201" s="139"/>
      <c r="G201" s="137"/>
      <c r="H201" s="142"/>
    </row>
    <row r="202" spans="1:8" ht="20.25" customHeight="1">
      <c r="A202" s="79"/>
      <c r="B202" s="79"/>
      <c r="C202" s="79"/>
      <c r="D202" s="79"/>
      <c r="E202" s="79"/>
      <c r="F202" s="143"/>
      <c r="G202" s="137"/>
      <c r="H202" s="142"/>
    </row>
    <row r="203" spans="1:8" ht="20.25" customHeight="1">
      <c r="A203" s="79"/>
      <c r="B203" s="79"/>
      <c r="C203" s="79"/>
      <c r="D203" s="79"/>
      <c r="E203" s="153"/>
      <c r="F203" s="143"/>
      <c r="G203" s="137"/>
      <c r="H203" s="142"/>
    </row>
    <row r="204" spans="1:8" ht="20.25" customHeight="1">
      <c r="A204" s="79"/>
      <c r="B204" s="79"/>
      <c r="C204" s="79"/>
      <c r="D204" s="153"/>
      <c r="E204" s="153"/>
      <c r="F204" s="143"/>
      <c r="G204" s="137"/>
      <c r="H204" s="143"/>
    </row>
    <row r="205" spans="1:8" ht="20.25" customHeight="1">
      <c r="A205" s="79"/>
      <c r="B205" s="79"/>
      <c r="C205" s="79"/>
      <c r="D205" s="79"/>
      <c r="E205" s="79"/>
      <c r="F205" s="143"/>
      <c r="G205" s="137"/>
      <c r="H205" s="142"/>
    </row>
    <row r="206" spans="1:8" ht="20.25" customHeight="1">
      <c r="A206" s="79"/>
      <c r="B206" s="79"/>
      <c r="C206" s="79"/>
      <c r="D206" s="79"/>
      <c r="E206" s="79"/>
      <c r="F206" s="143"/>
      <c r="G206" s="137"/>
      <c r="H206" s="143"/>
    </row>
    <row r="207" spans="1:8" ht="20.25" customHeight="1">
      <c r="A207" s="79"/>
      <c r="B207" s="79"/>
      <c r="C207" s="79"/>
      <c r="D207" s="153"/>
      <c r="E207" s="79"/>
      <c r="F207" s="143"/>
      <c r="G207" s="137"/>
      <c r="H207" s="143"/>
    </row>
    <row r="208" spans="1:8" ht="20.25" customHeight="1">
      <c r="A208" s="79"/>
      <c r="B208" s="153"/>
      <c r="C208" s="79"/>
      <c r="D208" s="153"/>
      <c r="E208" s="79"/>
      <c r="F208" s="142"/>
      <c r="G208" s="137"/>
      <c r="H208" s="157"/>
    </row>
    <row r="209" spans="1:8" ht="20.25" customHeight="1">
      <c r="A209" s="79"/>
      <c r="B209" s="79"/>
      <c r="C209" s="79"/>
      <c r="D209" s="79"/>
      <c r="E209" s="79"/>
      <c r="F209" s="143"/>
      <c r="G209" s="137"/>
      <c r="H209" s="142"/>
    </row>
    <row r="210" spans="1:8" ht="20.25" customHeight="1">
      <c r="A210" s="153"/>
      <c r="B210" s="153"/>
      <c r="C210" s="153"/>
      <c r="D210" s="153"/>
      <c r="E210" s="153"/>
      <c r="F210" s="156"/>
      <c r="G210" s="157"/>
      <c r="H210" s="157"/>
    </row>
    <row r="211" spans="1:8" ht="20.25" customHeight="1">
      <c r="A211" s="153"/>
      <c r="B211" s="153"/>
      <c r="C211" s="153"/>
      <c r="D211" s="153"/>
      <c r="E211" s="153"/>
      <c r="F211" s="156"/>
      <c r="G211" s="157"/>
      <c r="H211" s="157"/>
    </row>
    <row r="212" spans="1:8" ht="20.25" customHeight="1">
      <c r="A212" s="153"/>
      <c r="B212" s="153"/>
      <c r="C212" s="153"/>
      <c r="D212" s="153"/>
      <c r="E212" s="153"/>
      <c r="F212" s="156"/>
      <c r="G212" s="157"/>
      <c r="H212" s="157"/>
    </row>
    <row r="213" spans="1:8" ht="20.25" customHeight="1">
      <c r="A213" s="153"/>
      <c r="B213" s="153"/>
      <c r="C213" s="153"/>
      <c r="D213" s="153"/>
      <c r="E213" s="153"/>
      <c r="F213" s="156"/>
      <c r="G213" s="157"/>
      <c r="H213" s="157"/>
    </row>
    <row r="214" spans="1:8" ht="20.25" customHeight="1">
      <c r="A214" s="251"/>
      <c r="B214" s="251"/>
      <c r="C214" s="251"/>
      <c r="D214" s="251"/>
      <c r="E214" s="251"/>
      <c r="F214" s="251"/>
      <c r="G214" s="251"/>
      <c r="H214" s="251"/>
    </row>
    <row r="215" spans="1:8" ht="20.25" customHeight="1">
      <c r="A215" s="251"/>
      <c r="B215" s="251"/>
      <c r="C215" s="251"/>
      <c r="D215" s="251"/>
      <c r="E215" s="251"/>
      <c r="F215" s="251"/>
      <c r="G215" s="251"/>
      <c r="H215" s="251"/>
    </row>
    <row r="216" spans="1:8" ht="20.25" customHeight="1">
      <c r="A216" s="251"/>
      <c r="B216" s="251"/>
      <c r="C216" s="251"/>
      <c r="D216" s="251"/>
      <c r="E216" s="251"/>
      <c r="F216" s="251"/>
      <c r="G216" s="251"/>
      <c r="H216" s="251"/>
    </row>
    <row r="217" spans="1:9" ht="20.25" customHeight="1">
      <c r="A217" s="79"/>
      <c r="B217" s="79"/>
      <c r="C217" s="79"/>
      <c r="D217" s="79"/>
      <c r="E217" s="79"/>
      <c r="F217" s="149"/>
      <c r="G217" s="137"/>
      <c r="H217" s="134"/>
      <c r="I217" s="2"/>
    </row>
    <row r="218" spans="1:9" ht="20.25" customHeight="1">
      <c r="A218" s="150"/>
      <c r="B218" s="79"/>
      <c r="C218" s="79"/>
      <c r="D218" s="79"/>
      <c r="E218" s="79"/>
      <c r="F218" s="143"/>
      <c r="G218" s="137"/>
      <c r="H218" s="137"/>
      <c r="I218" s="2"/>
    </row>
    <row r="219" spans="1:9" ht="20.25" customHeight="1">
      <c r="A219" s="79"/>
      <c r="B219" s="79"/>
      <c r="C219" s="79"/>
      <c r="D219" s="79"/>
      <c r="E219" s="79"/>
      <c r="F219" s="143"/>
      <c r="G219" s="137"/>
      <c r="H219" s="151"/>
      <c r="I219" s="2"/>
    </row>
    <row r="220" spans="1:9" ht="20.25" customHeight="1">
      <c r="A220" s="79"/>
      <c r="B220" s="79"/>
      <c r="C220" s="79"/>
      <c r="D220" s="79"/>
      <c r="E220" s="79"/>
      <c r="F220" s="143"/>
      <c r="G220" s="137"/>
      <c r="H220" s="151"/>
      <c r="I220" s="2"/>
    </row>
    <row r="221" spans="1:9" ht="20.25" customHeight="1">
      <c r="A221" s="79"/>
      <c r="B221" s="79"/>
      <c r="C221" s="79"/>
      <c r="D221" s="79"/>
      <c r="E221" s="79"/>
      <c r="F221" s="143"/>
      <c r="G221" s="137"/>
      <c r="H221" s="143"/>
      <c r="I221" s="2"/>
    </row>
    <row r="222" spans="1:9" ht="20.25" customHeight="1">
      <c r="A222" s="79"/>
      <c r="B222" s="79"/>
      <c r="C222" s="79"/>
      <c r="D222" s="79"/>
      <c r="E222" s="79"/>
      <c r="F222" s="143"/>
      <c r="G222" s="137"/>
      <c r="H222" s="143"/>
      <c r="I222" s="2"/>
    </row>
    <row r="223" spans="1:9" ht="20.25" customHeight="1">
      <c r="A223" s="79"/>
      <c r="B223" s="79"/>
      <c r="C223" s="79"/>
      <c r="D223" s="79"/>
      <c r="E223" s="79"/>
      <c r="F223" s="143"/>
      <c r="G223" s="152"/>
      <c r="H223" s="142"/>
      <c r="I223" s="2"/>
    </row>
    <row r="224" spans="1:9" ht="20.25" customHeight="1">
      <c r="A224" s="79"/>
      <c r="B224" s="79"/>
      <c r="C224" s="79"/>
      <c r="D224" s="79"/>
      <c r="E224" s="153"/>
      <c r="F224" s="143"/>
      <c r="G224" s="152"/>
      <c r="H224" s="142"/>
      <c r="I224" s="2"/>
    </row>
    <row r="225" spans="1:9" ht="20.25" customHeight="1">
      <c r="A225" s="79"/>
      <c r="B225" s="79"/>
      <c r="C225" s="153"/>
      <c r="D225" s="153"/>
      <c r="E225" s="153"/>
      <c r="F225" s="143"/>
      <c r="G225" s="152"/>
      <c r="H225" s="142"/>
      <c r="I225" s="2"/>
    </row>
    <row r="226" spans="1:9" ht="20.25" customHeight="1">
      <c r="A226" s="79"/>
      <c r="B226" s="79"/>
      <c r="C226" s="153"/>
      <c r="D226" s="153"/>
      <c r="E226" s="79"/>
      <c r="F226" s="143"/>
      <c r="G226" s="152"/>
      <c r="H226" s="143"/>
      <c r="I226" s="2"/>
    </row>
    <row r="227" spans="1:9" ht="20.25" customHeight="1">
      <c r="A227" s="79"/>
      <c r="B227" s="79"/>
      <c r="C227" s="79"/>
      <c r="D227" s="79"/>
      <c r="E227" s="79"/>
      <c r="F227" s="143"/>
      <c r="G227" s="152"/>
      <c r="H227" s="142"/>
      <c r="I227" s="2"/>
    </row>
    <row r="228" spans="1:9" ht="20.25" customHeight="1">
      <c r="A228" s="79"/>
      <c r="B228" s="79"/>
      <c r="C228" s="79"/>
      <c r="D228" s="79"/>
      <c r="E228" s="79"/>
      <c r="F228" s="143"/>
      <c r="G228" s="152"/>
      <c r="H228" s="143"/>
      <c r="I228" s="2"/>
    </row>
    <row r="229" spans="1:9" ht="20.25" customHeight="1">
      <c r="A229" s="79"/>
      <c r="B229" s="79"/>
      <c r="C229" s="79"/>
      <c r="D229" s="79"/>
      <c r="E229" s="79"/>
      <c r="F229" s="143"/>
      <c r="G229" s="152"/>
      <c r="H229" s="142"/>
      <c r="I229" s="2"/>
    </row>
    <row r="230" spans="1:9" ht="20.25" customHeight="1">
      <c r="A230" s="79"/>
      <c r="B230" s="79"/>
      <c r="C230" s="79"/>
      <c r="D230" s="79"/>
      <c r="E230" s="79"/>
      <c r="F230" s="143"/>
      <c r="G230" s="152"/>
      <c r="H230" s="142"/>
      <c r="I230" s="2"/>
    </row>
    <row r="231" spans="1:9" ht="20.25" customHeight="1">
      <c r="A231" s="79"/>
      <c r="B231" s="79"/>
      <c r="C231" s="79"/>
      <c r="D231" s="79"/>
      <c r="E231" s="79"/>
      <c r="F231" s="143"/>
      <c r="G231" s="152"/>
      <c r="H231" s="142"/>
      <c r="I231" s="2"/>
    </row>
    <row r="232" spans="1:9" ht="20.25" customHeight="1">
      <c r="A232" s="79"/>
      <c r="B232" s="79"/>
      <c r="C232" s="153"/>
      <c r="D232" s="153"/>
      <c r="E232" s="153"/>
      <c r="F232" s="143"/>
      <c r="G232" s="157"/>
      <c r="H232" s="142"/>
      <c r="I232" s="2"/>
    </row>
    <row r="233" spans="1:9" ht="20.25" customHeight="1">
      <c r="A233" s="79"/>
      <c r="B233" s="79"/>
      <c r="C233" s="79"/>
      <c r="D233" s="79"/>
      <c r="E233" s="79"/>
      <c r="F233" s="143"/>
      <c r="G233" s="152"/>
      <c r="H233" s="142"/>
      <c r="I233" s="2"/>
    </row>
    <row r="234" spans="1:9" ht="20.25" customHeight="1">
      <c r="A234" s="79"/>
      <c r="B234" s="79"/>
      <c r="C234" s="79"/>
      <c r="D234" s="79"/>
      <c r="E234" s="79"/>
      <c r="F234" s="158"/>
      <c r="G234" s="152"/>
      <c r="H234" s="142"/>
      <c r="I234" s="2"/>
    </row>
    <row r="235" spans="1:9" ht="20.25" customHeight="1">
      <c r="A235" s="79"/>
      <c r="B235" s="153"/>
      <c r="C235" s="79"/>
      <c r="D235" s="79"/>
      <c r="E235" s="79"/>
      <c r="F235" s="155"/>
      <c r="G235" s="152"/>
      <c r="H235" s="157"/>
      <c r="I235" s="2"/>
    </row>
    <row r="236" spans="1:8" ht="20.25" customHeight="1">
      <c r="A236" s="150"/>
      <c r="B236" s="79"/>
      <c r="C236" s="79"/>
      <c r="D236" s="79"/>
      <c r="E236" s="79"/>
      <c r="F236" s="139"/>
      <c r="G236" s="137"/>
      <c r="H236" s="137"/>
    </row>
    <row r="237" spans="1:8" ht="20.25" customHeight="1">
      <c r="A237" s="79"/>
      <c r="B237" s="79"/>
      <c r="C237" s="79"/>
      <c r="D237" s="79"/>
      <c r="E237" s="79"/>
      <c r="F237" s="139"/>
      <c r="G237" s="137"/>
      <c r="H237" s="139"/>
    </row>
    <row r="238" spans="1:8" ht="20.25" customHeight="1">
      <c r="A238" s="79"/>
      <c r="B238" s="79"/>
      <c r="C238" s="79"/>
      <c r="D238" s="79"/>
      <c r="E238" s="79"/>
      <c r="F238" s="139"/>
      <c r="G238" s="137"/>
      <c r="H238" s="143"/>
    </row>
    <row r="239" spans="1:8" ht="20.25" customHeight="1">
      <c r="A239" s="79"/>
      <c r="B239" s="79"/>
      <c r="C239" s="79"/>
      <c r="D239" s="79"/>
      <c r="E239" s="79"/>
      <c r="F239" s="143"/>
      <c r="G239" s="137"/>
      <c r="H239" s="139"/>
    </row>
    <row r="240" spans="1:8" ht="20.25" customHeight="1">
      <c r="A240" s="79"/>
      <c r="B240" s="79"/>
      <c r="C240" s="79"/>
      <c r="D240" s="79"/>
      <c r="E240" s="79"/>
      <c r="F240" s="142"/>
      <c r="G240" s="137"/>
      <c r="H240" s="142"/>
    </row>
    <row r="241" spans="1:8" ht="20.25" customHeight="1">
      <c r="A241" s="79"/>
      <c r="B241" s="79"/>
      <c r="C241" s="79"/>
      <c r="D241" s="79"/>
      <c r="E241" s="79"/>
      <c r="F241" s="139"/>
      <c r="G241" s="137"/>
      <c r="H241" s="142"/>
    </row>
    <row r="242" spans="1:8" ht="20.25" customHeight="1">
      <c r="A242" s="79"/>
      <c r="B242" s="79"/>
      <c r="C242" s="153"/>
      <c r="D242" s="153"/>
      <c r="E242" s="153"/>
      <c r="F242" s="143"/>
      <c r="G242" s="157"/>
      <c r="H242" s="142"/>
    </row>
    <row r="243" spans="1:8" ht="20.25" customHeight="1">
      <c r="A243" s="79"/>
      <c r="B243" s="79"/>
      <c r="C243" s="153"/>
      <c r="D243" s="153"/>
      <c r="E243" s="153"/>
      <c r="F243" s="139"/>
      <c r="G243" s="137"/>
      <c r="H243" s="142"/>
    </row>
    <row r="244" spans="1:8" ht="20.25" customHeight="1">
      <c r="A244" s="79"/>
      <c r="B244" s="79"/>
      <c r="C244" s="79"/>
      <c r="D244" s="79"/>
      <c r="E244" s="79"/>
      <c r="F244" s="143"/>
      <c r="G244" s="137"/>
      <c r="H244" s="143"/>
    </row>
    <row r="245" spans="1:8" ht="20.25" customHeight="1">
      <c r="A245" s="79"/>
      <c r="B245" s="79"/>
      <c r="C245" s="79"/>
      <c r="D245" s="79"/>
      <c r="E245" s="79"/>
      <c r="F245" s="143"/>
      <c r="G245" s="137"/>
      <c r="H245" s="142"/>
    </row>
    <row r="246" spans="1:8" ht="20.25" customHeight="1">
      <c r="A246" s="79"/>
      <c r="B246" s="79"/>
      <c r="C246" s="79"/>
      <c r="D246" s="79"/>
      <c r="E246" s="153"/>
      <c r="F246" s="143"/>
      <c r="G246" s="137"/>
      <c r="H246" s="143"/>
    </row>
    <row r="247" spans="1:8" ht="20.25" customHeight="1">
      <c r="A247" s="79"/>
      <c r="B247" s="79"/>
      <c r="C247" s="79"/>
      <c r="D247" s="153"/>
      <c r="E247" s="153"/>
      <c r="F247" s="143"/>
      <c r="G247" s="137"/>
      <c r="H247" s="143"/>
    </row>
    <row r="248" spans="1:8" ht="20.25" customHeight="1">
      <c r="A248" s="79"/>
      <c r="B248" s="79"/>
      <c r="C248" s="79"/>
      <c r="D248" s="79"/>
      <c r="E248" s="79"/>
      <c r="F248" s="143"/>
      <c r="G248" s="137"/>
      <c r="H248" s="161"/>
    </row>
    <row r="249" spans="1:8" ht="20.25" customHeight="1">
      <c r="A249" s="79"/>
      <c r="B249" s="79"/>
      <c r="C249" s="79"/>
      <c r="D249" s="79"/>
      <c r="E249" s="79"/>
      <c r="F249" s="143"/>
      <c r="G249" s="137"/>
      <c r="H249" s="142"/>
    </row>
    <row r="250" spans="1:8" ht="20.25" customHeight="1">
      <c r="A250" s="79"/>
      <c r="B250" s="79"/>
      <c r="C250" s="79"/>
      <c r="D250" s="153"/>
      <c r="E250" s="79"/>
      <c r="F250" s="158"/>
      <c r="G250" s="157"/>
      <c r="H250" s="157"/>
    </row>
    <row r="251" spans="1:8" ht="20.25" customHeight="1">
      <c r="A251" s="79"/>
      <c r="B251" s="153"/>
      <c r="C251" s="79"/>
      <c r="D251" s="153"/>
      <c r="E251" s="79"/>
      <c r="F251" s="142"/>
      <c r="G251" s="137"/>
      <c r="H251" s="157"/>
    </row>
    <row r="252" spans="1:8" ht="20.25" customHeight="1">
      <c r="A252" s="79"/>
      <c r="B252" s="79"/>
      <c r="C252" s="79"/>
      <c r="D252" s="79"/>
      <c r="E252" s="79"/>
      <c r="F252" s="143"/>
      <c r="G252" s="137"/>
      <c r="H252" s="157"/>
    </row>
    <row r="253" spans="1:8" ht="20.25" customHeight="1">
      <c r="A253" s="153"/>
      <c r="B253" s="153"/>
      <c r="C253" s="153"/>
      <c r="D253" s="153"/>
      <c r="E253" s="153"/>
      <c r="F253" s="156"/>
      <c r="G253" s="157"/>
      <c r="H253" s="157"/>
    </row>
    <row r="254" spans="1:8" ht="20.25" customHeight="1">
      <c r="A254" s="153"/>
      <c r="B254" s="153"/>
      <c r="C254" s="153"/>
      <c r="D254" s="153"/>
      <c r="E254" s="153"/>
      <c r="F254" s="156"/>
      <c r="G254" s="157"/>
      <c r="H254" s="157"/>
    </row>
    <row r="255" spans="1:8" ht="20.25" customHeight="1">
      <c r="A255" s="153"/>
      <c r="B255" s="153"/>
      <c r="C255" s="153"/>
      <c r="D255" s="153"/>
      <c r="E255" s="153"/>
      <c r="F255" s="156"/>
      <c r="G255" s="157"/>
      <c r="H255" s="157"/>
    </row>
    <row r="256" spans="1:8" ht="20.25" customHeight="1">
      <c r="A256" s="251"/>
      <c r="B256" s="251"/>
      <c r="C256" s="251"/>
      <c r="D256" s="251"/>
      <c r="E256" s="251"/>
      <c r="F256" s="251"/>
      <c r="G256" s="251"/>
      <c r="H256" s="251"/>
    </row>
    <row r="257" spans="1:8" ht="20.25" customHeight="1">
      <c r="A257" s="251"/>
      <c r="B257" s="251"/>
      <c r="C257" s="251"/>
      <c r="D257" s="251"/>
      <c r="E257" s="251"/>
      <c r="F257" s="251"/>
      <c r="G257" s="251"/>
      <c r="H257" s="251"/>
    </row>
    <row r="258" spans="1:8" ht="20.25" customHeight="1">
      <c r="A258" s="251"/>
      <c r="B258" s="251"/>
      <c r="C258" s="251"/>
      <c r="D258" s="251"/>
      <c r="E258" s="251"/>
      <c r="F258" s="251"/>
      <c r="G258" s="251"/>
      <c r="H258" s="251"/>
    </row>
    <row r="259" spans="1:9" ht="20.25" customHeight="1">
      <c r="A259" s="79"/>
      <c r="B259" s="79"/>
      <c r="C259" s="79"/>
      <c r="D259" s="79"/>
      <c r="E259" s="79"/>
      <c r="F259" s="149"/>
      <c r="G259" s="137"/>
      <c r="H259" s="134"/>
      <c r="I259" s="2"/>
    </row>
    <row r="260" spans="1:9" ht="20.25" customHeight="1">
      <c r="A260" s="150"/>
      <c r="B260" s="79"/>
      <c r="C260" s="79"/>
      <c r="D260" s="79"/>
      <c r="E260" s="79"/>
      <c r="F260" s="143"/>
      <c r="G260" s="137"/>
      <c r="H260" s="137"/>
      <c r="I260" s="2"/>
    </row>
    <row r="261" spans="1:9" ht="20.25" customHeight="1">
      <c r="A261" s="79"/>
      <c r="B261" s="79"/>
      <c r="C261" s="79"/>
      <c r="D261" s="79"/>
      <c r="E261" s="79"/>
      <c r="F261" s="143"/>
      <c r="G261" s="137"/>
      <c r="H261" s="151"/>
      <c r="I261" s="2"/>
    </row>
    <row r="262" spans="1:9" ht="20.25" customHeight="1">
      <c r="A262" s="79"/>
      <c r="B262" s="79"/>
      <c r="C262" s="79"/>
      <c r="D262" s="79"/>
      <c r="E262" s="79"/>
      <c r="F262" s="143"/>
      <c r="G262" s="137"/>
      <c r="H262" s="151"/>
      <c r="I262" s="2"/>
    </row>
    <row r="263" spans="1:9" ht="20.25" customHeight="1">
      <c r="A263" s="79"/>
      <c r="B263" s="79"/>
      <c r="C263" s="79"/>
      <c r="D263" s="79"/>
      <c r="E263" s="79"/>
      <c r="F263" s="143"/>
      <c r="G263" s="137"/>
      <c r="H263" s="143"/>
      <c r="I263" s="2"/>
    </row>
    <row r="264" spans="1:9" ht="20.25" customHeight="1">
      <c r="A264" s="79"/>
      <c r="B264" s="79"/>
      <c r="C264" s="79"/>
      <c r="D264" s="79"/>
      <c r="E264" s="79"/>
      <c r="F264" s="143"/>
      <c r="G264" s="137"/>
      <c r="H264" s="143"/>
      <c r="I264" s="2"/>
    </row>
    <row r="265" spans="1:9" ht="20.25" customHeight="1">
      <c r="A265" s="79"/>
      <c r="B265" s="79"/>
      <c r="C265" s="79"/>
      <c r="D265" s="79"/>
      <c r="E265" s="79"/>
      <c r="F265" s="143"/>
      <c r="G265" s="152"/>
      <c r="H265" s="142"/>
      <c r="I265" s="2"/>
    </row>
    <row r="266" spans="1:9" ht="20.25" customHeight="1">
      <c r="A266" s="79"/>
      <c r="B266" s="79"/>
      <c r="C266" s="79"/>
      <c r="D266" s="79"/>
      <c r="E266" s="153"/>
      <c r="F266" s="143"/>
      <c r="G266" s="152"/>
      <c r="H266" s="142"/>
      <c r="I266" s="2"/>
    </row>
    <row r="267" spans="1:9" ht="20.25" customHeight="1">
      <c r="A267" s="79"/>
      <c r="B267" s="79"/>
      <c r="C267" s="153"/>
      <c r="D267" s="153"/>
      <c r="E267" s="153"/>
      <c r="F267" s="143"/>
      <c r="G267" s="152"/>
      <c r="H267" s="142"/>
      <c r="I267" s="2"/>
    </row>
    <row r="268" spans="1:9" ht="20.25" customHeight="1">
      <c r="A268" s="79"/>
      <c r="B268" s="79"/>
      <c r="C268" s="153"/>
      <c r="D268" s="153"/>
      <c r="E268" s="79"/>
      <c r="F268" s="143"/>
      <c r="G268" s="152"/>
      <c r="H268" s="143"/>
      <c r="I268" s="2"/>
    </row>
    <row r="269" spans="1:9" ht="20.25" customHeight="1">
      <c r="A269" s="79"/>
      <c r="B269" s="79"/>
      <c r="C269" s="79"/>
      <c r="D269" s="79"/>
      <c r="E269" s="79"/>
      <c r="F269" s="143"/>
      <c r="G269" s="152"/>
      <c r="H269" s="157"/>
      <c r="I269" s="2"/>
    </row>
    <row r="270" spans="1:9" ht="20.25" customHeight="1">
      <c r="A270" s="79"/>
      <c r="B270" s="79"/>
      <c r="C270" s="79"/>
      <c r="D270" s="79"/>
      <c r="E270" s="79"/>
      <c r="F270" s="143"/>
      <c r="G270" s="152"/>
      <c r="H270" s="142"/>
      <c r="I270" s="2"/>
    </row>
    <row r="271" spans="1:9" ht="20.25" customHeight="1">
      <c r="A271" s="79"/>
      <c r="B271" s="79"/>
      <c r="C271" s="79"/>
      <c r="D271" s="79"/>
      <c r="E271" s="79"/>
      <c r="F271" s="158"/>
      <c r="G271" s="152"/>
      <c r="H271" s="143"/>
      <c r="I271" s="2"/>
    </row>
    <row r="272" spans="1:9" ht="20.25" customHeight="1">
      <c r="A272" s="79"/>
      <c r="B272" s="79"/>
      <c r="C272" s="79"/>
      <c r="D272" s="79"/>
      <c r="E272" s="79"/>
      <c r="F272" s="143"/>
      <c r="G272" s="152"/>
      <c r="H272" s="142"/>
      <c r="I272" s="2"/>
    </row>
    <row r="273" spans="1:9" ht="20.25" customHeight="1">
      <c r="A273" s="79"/>
      <c r="B273" s="79"/>
      <c r="C273" s="79"/>
      <c r="D273" s="79"/>
      <c r="E273" s="79"/>
      <c r="F273" s="143"/>
      <c r="G273" s="152"/>
      <c r="H273" s="142"/>
      <c r="I273" s="2"/>
    </row>
    <row r="274" spans="1:9" ht="20.25" customHeight="1">
      <c r="A274" s="79"/>
      <c r="B274" s="79"/>
      <c r="C274" s="153"/>
      <c r="D274" s="153"/>
      <c r="E274" s="153"/>
      <c r="F274" s="143"/>
      <c r="G274" s="157"/>
      <c r="H274" s="142"/>
      <c r="I274" s="2"/>
    </row>
    <row r="275" spans="1:8" ht="20.25" customHeight="1">
      <c r="A275" s="79"/>
      <c r="B275" s="79"/>
      <c r="C275" s="79"/>
      <c r="D275" s="79"/>
      <c r="E275" s="79"/>
      <c r="F275" s="143"/>
      <c r="G275" s="152"/>
      <c r="H275" s="142"/>
    </row>
    <row r="276" spans="1:8" ht="20.25" customHeight="1">
      <c r="A276" s="79"/>
      <c r="B276" s="79"/>
      <c r="C276" s="79"/>
      <c r="D276" s="79"/>
      <c r="E276" s="79"/>
      <c r="F276" s="158"/>
      <c r="G276" s="152"/>
      <c r="H276" s="142"/>
    </row>
    <row r="277" spans="1:8" ht="20.25" customHeight="1">
      <c r="A277" s="79"/>
      <c r="B277" s="153"/>
      <c r="C277" s="79"/>
      <c r="D277" s="79"/>
      <c r="E277" s="79"/>
      <c r="F277" s="155"/>
      <c r="G277" s="152"/>
      <c r="H277" s="157"/>
    </row>
    <row r="278" spans="1:8" ht="20.25" customHeight="1">
      <c r="A278" s="150"/>
      <c r="B278" s="79"/>
      <c r="C278" s="79"/>
      <c r="D278" s="79"/>
      <c r="E278" s="79"/>
      <c r="F278" s="139"/>
      <c r="G278" s="137"/>
      <c r="H278" s="137"/>
    </row>
    <row r="279" spans="1:8" ht="20.25" customHeight="1">
      <c r="A279" s="79"/>
      <c r="B279" s="79"/>
      <c r="C279" s="79"/>
      <c r="D279" s="79"/>
      <c r="E279" s="79"/>
      <c r="F279" s="139"/>
      <c r="G279" s="137"/>
      <c r="H279" s="139"/>
    </row>
    <row r="280" spans="1:8" ht="20.25" customHeight="1">
      <c r="A280" s="79"/>
      <c r="B280" s="79"/>
      <c r="C280" s="79"/>
      <c r="D280" s="79"/>
      <c r="E280" s="79"/>
      <c r="F280" s="139"/>
      <c r="G280" s="137"/>
      <c r="H280" s="143"/>
    </row>
    <row r="281" spans="1:8" ht="20.25" customHeight="1">
      <c r="A281" s="79"/>
      <c r="B281" s="79"/>
      <c r="C281" s="79"/>
      <c r="D281" s="79"/>
      <c r="E281" s="79"/>
      <c r="F281" s="143"/>
      <c r="G281" s="137"/>
      <c r="H281" s="139"/>
    </row>
    <row r="282" spans="1:8" ht="20.25" customHeight="1">
      <c r="A282" s="79"/>
      <c r="B282" s="79"/>
      <c r="C282" s="79"/>
      <c r="D282" s="79"/>
      <c r="E282" s="79"/>
      <c r="F282" s="142"/>
      <c r="G282" s="137"/>
      <c r="H282" s="142"/>
    </row>
    <row r="283" spans="1:8" ht="20.25" customHeight="1">
      <c r="A283" s="79"/>
      <c r="B283" s="79"/>
      <c r="C283" s="79"/>
      <c r="D283" s="79"/>
      <c r="E283" s="79"/>
      <c r="F283" s="139"/>
      <c r="G283" s="137"/>
      <c r="H283" s="142"/>
    </row>
    <row r="284" spans="1:8" ht="20.25" customHeight="1">
      <c r="A284" s="79"/>
      <c r="B284" s="79"/>
      <c r="C284" s="153"/>
      <c r="D284" s="153"/>
      <c r="E284" s="153"/>
      <c r="F284" s="143"/>
      <c r="G284" s="157"/>
      <c r="H284" s="142"/>
    </row>
    <row r="285" spans="1:8" ht="20.25" customHeight="1">
      <c r="A285" s="79"/>
      <c r="B285" s="79"/>
      <c r="C285" s="153"/>
      <c r="D285" s="153"/>
      <c r="E285" s="153"/>
      <c r="F285" s="139"/>
      <c r="G285" s="137"/>
      <c r="H285" s="142"/>
    </row>
    <row r="286" spans="1:8" ht="20.25" customHeight="1">
      <c r="A286" s="79"/>
      <c r="B286" s="79"/>
      <c r="C286" s="79"/>
      <c r="D286" s="79"/>
      <c r="E286" s="79"/>
      <c r="F286" s="143"/>
      <c r="G286" s="137"/>
      <c r="H286" s="143"/>
    </row>
    <row r="287" spans="1:8" ht="20.25" customHeight="1">
      <c r="A287" s="79"/>
      <c r="B287" s="79"/>
      <c r="C287" s="79"/>
      <c r="D287" s="79"/>
      <c r="E287" s="79"/>
      <c r="F287" s="143"/>
      <c r="G287" s="137"/>
      <c r="H287" s="142"/>
    </row>
    <row r="288" spans="1:8" ht="20.25" customHeight="1">
      <c r="A288" s="79"/>
      <c r="B288" s="79"/>
      <c r="C288" s="79"/>
      <c r="D288" s="79"/>
      <c r="E288" s="153"/>
      <c r="F288" s="143"/>
      <c r="G288" s="137"/>
      <c r="H288" s="143"/>
    </row>
    <row r="289" spans="1:8" ht="20.25" customHeight="1">
      <c r="A289" s="79"/>
      <c r="B289" s="79"/>
      <c r="C289" s="79"/>
      <c r="D289" s="153"/>
      <c r="E289" s="153"/>
      <c r="F289" s="143"/>
      <c r="G289" s="137"/>
      <c r="H289" s="143"/>
    </row>
    <row r="290" spans="1:8" ht="20.25" customHeight="1">
      <c r="A290" s="79"/>
      <c r="B290" s="79"/>
      <c r="C290" s="79"/>
      <c r="D290" s="79"/>
      <c r="E290" s="79"/>
      <c r="F290" s="143"/>
      <c r="G290" s="137"/>
      <c r="H290" s="161"/>
    </row>
    <row r="291" spans="1:8" ht="20.25" customHeight="1">
      <c r="A291" s="79"/>
      <c r="B291" s="79"/>
      <c r="C291" s="79"/>
      <c r="D291" s="79"/>
      <c r="E291" s="79"/>
      <c r="F291" s="143"/>
      <c r="G291" s="137"/>
      <c r="H291" s="142"/>
    </row>
    <row r="292" spans="1:8" ht="20.25" customHeight="1">
      <c r="A292" s="79"/>
      <c r="B292" s="79"/>
      <c r="C292" s="79"/>
      <c r="D292" s="153"/>
      <c r="E292" s="79"/>
      <c r="F292" s="158"/>
      <c r="G292" s="157"/>
      <c r="H292" s="157"/>
    </row>
    <row r="293" spans="1:8" ht="20.25" customHeight="1">
      <c r="A293" s="79"/>
      <c r="B293" s="153"/>
      <c r="C293" s="79"/>
      <c r="D293" s="153"/>
      <c r="E293" s="79"/>
      <c r="F293" s="142"/>
      <c r="G293" s="137"/>
      <c r="H293" s="157"/>
    </row>
    <row r="294" spans="1:8" ht="20.25" customHeight="1">
      <c r="A294" s="79"/>
      <c r="B294" s="79"/>
      <c r="C294" s="79"/>
      <c r="D294" s="79"/>
      <c r="E294" s="79"/>
      <c r="F294" s="143"/>
      <c r="G294" s="137"/>
      <c r="H294" s="157"/>
    </row>
    <row r="295" spans="1:9" ht="20.25" customHeight="1">
      <c r="A295" s="153"/>
      <c r="B295" s="153"/>
      <c r="C295" s="153"/>
      <c r="D295" s="153"/>
      <c r="E295" s="153"/>
      <c r="F295" s="156"/>
      <c r="G295" s="157"/>
      <c r="H295" s="157"/>
      <c r="I295" s="2"/>
    </row>
    <row r="296" spans="1:9" ht="20.25" customHeight="1">
      <c r="A296" s="153"/>
      <c r="B296" s="153"/>
      <c r="C296" s="153"/>
      <c r="D296" s="153"/>
      <c r="E296" s="153"/>
      <c r="F296" s="156"/>
      <c r="G296" s="157"/>
      <c r="H296" s="157"/>
      <c r="I296" s="2"/>
    </row>
    <row r="297" spans="1:8" ht="20.25" customHeight="1">
      <c r="A297" s="153"/>
      <c r="B297" s="153"/>
      <c r="C297" s="153"/>
      <c r="D297" s="153"/>
      <c r="E297" s="153"/>
      <c r="F297" s="156"/>
      <c r="G297" s="157"/>
      <c r="H297" s="157"/>
    </row>
    <row r="298" spans="1:8" ht="20.25" customHeight="1">
      <c r="A298" s="251"/>
      <c r="B298" s="251"/>
      <c r="C298" s="251"/>
      <c r="D298" s="251"/>
      <c r="E298" s="251"/>
      <c r="F298" s="251"/>
      <c r="G298" s="251"/>
      <c r="H298" s="251"/>
    </row>
    <row r="299" spans="1:9" ht="20.25" customHeight="1">
      <c r="A299" s="251"/>
      <c r="B299" s="251"/>
      <c r="C299" s="251"/>
      <c r="D299" s="251"/>
      <c r="E299" s="251"/>
      <c r="F299" s="251"/>
      <c r="G299" s="251"/>
      <c r="H299" s="251"/>
      <c r="I299" s="2"/>
    </row>
    <row r="300" spans="1:8" ht="20.25" customHeight="1">
      <c r="A300" s="251"/>
      <c r="B300" s="251"/>
      <c r="C300" s="251"/>
      <c r="D300" s="251"/>
      <c r="E300" s="251"/>
      <c r="F300" s="251"/>
      <c r="G300" s="251"/>
      <c r="H300" s="251"/>
    </row>
    <row r="301" spans="1:9" ht="20.25" customHeight="1">
      <c r="A301" s="79"/>
      <c r="B301" s="79"/>
      <c r="C301" s="79"/>
      <c r="D301" s="79"/>
      <c r="E301" s="79"/>
      <c r="F301" s="149"/>
      <c r="G301" s="137"/>
      <c r="H301" s="134"/>
      <c r="I301" s="2"/>
    </row>
    <row r="302" spans="1:9" ht="20.25" customHeight="1">
      <c r="A302" s="150"/>
      <c r="B302" s="79"/>
      <c r="C302" s="79"/>
      <c r="D302" s="79"/>
      <c r="E302" s="79"/>
      <c r="F302" s="143"/>
      <c r="G302" s="137"/>
      <c r="H302" s="137"/>
      <c r="I302" s="2"/>
    </row>
    <row r="303" spans="1:9" ht="20.25" customHeight="1">
      <c r="A303" s="79"/>
      <c r="B303" s="79"/>
      <c r="C303" s="79"/>
      <c r="D303" s="79"/>
      <c r="E303" s="79"/>
      <c r="F303" s="143"/>
      <c r="G303" s="137"/>
      <c r="H303" s="151"/>
      <c r="I303" s="2"/>
    </row>
    <row r="304" spans="1:9" ht="20.25" customHeight="1">
      <c r="A304" s="79"/>
      <c r="B304" s="79"/>
      <c r="C304" s="79"/>
      <c r="D304" s="79"/>
      <c r="E304" s="79"/>
      <c r="F304" s="143"/>
      <c r="G304" s="137"/>
      <c r="H304" s="151"/>
      <c r="I304" s="2"/>
    </row>
    <row r="305" spans="1:9" ht="20.25" customHeight="1">
      <c r="A305" s="79"/>
      <c r="B305" s="79"/>
      <c r="C305" s="79"/>
      <c r="D305" s="79"/>
      <c r="E305" s="79"/>
      <c r="F305" s="143"/>
      <c r="G305" s="137"/>
      <c r="H305" s="143"/>
      <c r="I305" s="2"/>
    </row>
    <row r="306" spans="1:9" ht="20.25" customHeight="1">
      <c r="A306" s="79"/>
      <c r="B306" s="79"/>
      <c r="C306" s="79"/>
      <c r="D306" s="79"/>
      <c r="E306" s="79"/>
      <c r="F306" s="143"/>
      <c r="G306" s="137"/>
      <c r="H306" s="143"/>
      <c r="I306" s="2"/>
    </row>
    <row r="307" spans="1:9" ht="20.25" customHeight="1">
      <c r="A307" s="79"/>
      <c r="B307" s="79"/>
      <c r="C307" s="79"/>
      <c r="D307" s="79"/>
      <c r="E307" s="79"/>
      <c r="F307" s="143"/>
      <c r="G307" s="137"/>
      <c r="H307" s="142"/>
      <c r="I307" s="2"/>
    </row>
    <row r="308" spans="1:9" ht="20.25" customHeight="1">
      <c r="A308" s="79"/>
      <c r="B308" s="79"/>
      <c r="C308" s="79"/>
      <c r="D308" s="79"/>
      <c r="E308" s="79"/>
      <c r="F308" s="143"/>
      <c r="G308" s="152"/>
      <c r="H308" s="142"/>
      <c r="I308" s="2"/>
    </row>
    <row r="309" spans="1:9" ht="20.25" customHeight="1">
      <c r="A309" s="79"/>
      <c r="B309" s="79"/>
      <c r="C309" s="79"/>
      <c r="D309" s="79"/>
      <c r="E309" s="153"/>
      <c r="F309" s="143"/>
      <c r="G309" s="152"/>
      <c r="H309" s="142"/>
      <c r="I309" s="2"/>
    </row>
    <row r="310" spans="1:9" ht="20.25" customHeight="1">
      <c r="A310" s="79"/>
      <c r="B310" s="79"/>
      <c r="C310" s="153"/>
      <c r="D310" s="153"/>
      <c r="E310" s="153"/>
      <c r="F310" s="143"/>
      <c r="G310" s="152"/>
      <c r="H310" s="143"/>
      <c r="I310" s="2"/>
    </row>
    <row r="311" spans="1:9" ht="20.25" customHeight="1">
      <c r="A311" s="79"/>
      <c r="B311" s="79"/>
      <c r="C311" s="153"/>
      <c r="D311" s="153"/>
      <c r="E311" s="79"/>
      <c r="F311" s="143"/>
      <c r="G311" s="152"/>
      <c r="H311" s="161"/>
      <c r="I311" s="2"/>
    </row>
    <row r="312" spans="1:9" ht="20.25" customHeight="1">
      <c r="A312" s="79"/>
      <c r="B312" s="79"/>
      <c r="C312" s="79"/>
      <c r="D312" s="79"/>
      <c r="E312" s="79"/>
      <c r="F312" s="143"/>
      <c r="G312" s="152"/>
      <c r="H312" s="142"/>
      <c r="I312" s="2"/>
    </row>
    <row r="313" spans="1:8" ht="20.25" customHeight="1">
      <c r="A313" s="79"/>
      <c r="B313" s="79"/>
      <c r="C313" s="79"/>
      <c r="D313" s="79"/>
      <c r="E313" s="79"/>
      <c r="F313" s="158"/>
      <c r="G313" s="152"/>
      <c r="H313" s="143"/>
    </row>
    <row r="314" spans="1:8" ht="20.25" customHeight="1">
      <c r="A314" s="79"/>
      <c r="B314" s="79"/>
      <c r="C314" s="79"/>
      <c r="D314" s="79"/>
      <c r="E314" s="79"/>
      <c r="F314" s="143"/>
      <c r="G314" s="152"/>
      <c r="H314" s="142"/>
    </row>
    <row r="315" spans="1:8" ht="20.25" customHeight="1">
      <c r="A315" s="79"/>
      <c r="B315" s="79"/>
      <c r="C315" s="79"/>
      <c r="D315" s="79"/>
      <c r="E315" s="79"/>
      <c r="F315" s="143"/>
      <c r="G315" s="152"/>
      <c r="H315" s="142"/>
    </row>
    <row r="316" spans="1:8" ht="20.25" customHeight="1">
      <c r="A316" s="79"/>
      <c r="B316" s="79"/>
      <c r="C316" s="79"/>
      <c r="D316" s="79"/>
      <c r="E316" s="79"/>
      <c r="F316" s="143"/>
      <c r="G316" s="152"/>
      <c r="H316" s="142"/>
    </row>
    <row r="317" spans="1:8" ht="20.25" customHeight="1">
      <c r="A317" s="79"/>
      <c r="B317" s="79"/>
      <c r="C317" s="153"/>
      <c r="D317" s="153"/>
      <c r="E317" s="153"/>
      <c r="F317" s="158"/>
      <c r="G317" s="157"/>
      <c r="H317" s="142"/>
    </row>
    <row r="318" spans="1:8" ht="20.25" customHeight="1">
      <c r="A318" s="79"/>
      <c r="B318" s="79"/>
      <c r="C318" s="153"/>
      <c r="D318" s="153"/>
      <c r="E318" s="153"/>
      <c r="F318" s="143"/>
      <c r="G318" s="157"/>
      <c r="H318" s="142"/>
    </row>
    <row r="319" spans="1:8" ht="20.25" customHeight="1">
      <c r="A319" s="79"/>
      <c r="B319" s="79"/>
      <c r="C319" s="79"/>
      <c r="D319" s="79"/>
      <c r="E319" s="79"/>
      <c r="F319" s="158"/>
      <c r="G319" s="152"/>
      <c r="H319" s="142"/>
    </row>
    <row r="320" spans="1:8" ht="20.25" customHeight="1">
      <c r="A320" s="79"/>
      <c r="B320" s="79"/>
      <c r="C320" s="79"/>
      <c r="D320" s="79"/>
      <c r="E320" s="79"/>
      <c r="F320" s="158"/>
      <c r="G320" s="152"/>
      <c r="H320" s="157"/>
    </row>
    <row r="321" spans="1:8" ht="20.25" customHeight="1">
      <c r="A321" s="79"/>
      <c r="B321" s="153"/>
      <c r="C321" s="79"/>
      <c r="D321" s="79"/>
      <c r="E321" s="79"/>
      <c r="F321" s="143"/>
      <c r="G321" s="152"/>
      <c r="H321" s="157"/>
    </row>
    <row r="322" spans="1:8" ht="20.25" customHeight="1">
      <c r="A322" s="150"/>
      <c r="B322" s="79"/>
      <c r="C322" s="79"/>
      <c r="D322" s="79"/>
      <c r="E322" s="79"/>
      <c r="F322" s="139"/>
      <c r="G322" s="137"/>
      <c r="H322" s="137"/>
    </row>
    <row r="323" spans="1:8" ht="20.25" customHeight="1">
      <c r="A323" s="79"/>
      <c r="B323" s="79"/>
      <c r="C323" s="79"/>
      <c r="D323" s="79"/>
      <c r="E323" s="79"/>
      <c r="F323" s="139"/>
      <c r="G323" s="137"/>
      <c r="H323" s="139"/>
    </row>
    <row r="324" spans="1:8" ht="20.25" customHeight="1">
      <c r="A324" s="79"/>
      <c r="B324" s="79"/>
      <c r="C324" s="79"/>
      <c r="D324" s="79"/>
      <c r="E324" s="79"/>
      <c r="F324" s="139"/>
      <c r="G324" s="137"/>
      <c r="H324" s="143"/>
    </row>
    <row r="325" spans="1:8" ht="20.25" customHeight="1">
      <c r="A325" s="79"/>
      <c r="B325" s="79"/>
      <c r="C325" s="79"/>
      <c r="D325" s="79"/>
      <c r="E325" s="79"/>
      <c r="F325" s="143"/>
      <c r="G325" s="137"/>
      <c r="H325" s="139"/>
    </row>
    <row r="326" spans="1:8" ht="20.25" customHeight="1">
      <c r="A326" s="79"/>
      <c r="B326" s="79"/>
      <c r="C326" s="79"/>
      <c r="D326" s="79"/>
      <c r="E326" s="79"/>
      <c r="F326" s="142"/>
      <c r="G326" s="137"/>
      <c r="H326" s="142"/>
    </row>
    <row r="327" spans="1:8" ht="20.25" customHeight="1">
      <c r="A327" s="79"/>
      <c r="B327" s="79"/>
      <c r="C327" s="79"/>
      <c r="D327" s="79"/>
      <c r="E327" s="79"/>
      <c r="F327" s="139"/>
      <c r="G327" s="137"/>
      <c r="H327" s="142"/>
    </row>
    <row r="328" spans="1:8" ht="20.25" customHeight="1">
      <c r="A328" s="79"/>
      <c r="B328" s="79"/>
      <c r="C328" s="153"/>
      <c r="D328" s="153"/>
      <c r="E328" s="153"/>
      <c r="F328" s="143"/>
      <c r="G328" s="157"/>
      <c r="H328" s="142"/>
    </row>
    <row r="329" spans="1:8" ht="20.25" customHeight="1">
      <c r="A329" s="79"/>
      <c r="B329" s="79"/>
      <c r="C329" s="153"/>
      <c r="D329" s="153"/>
      <c r="E329" s="153"/>
      <c r="F329" s="139"/>
      <c r="G329" s="137"/>
      <c r="H329" s="142"/>
    </row>
    <row r="330" spans="1:8" ht="20.25" customHeight="1">
      <c r="A330" s="79"/>
      <c r="B330" s="79"/>
      <c r="C330" s="79"/>
      <c r="D330" s="79"/>
      <c r="E330" s="79"/>
      <c r="F330" s="143"/>
      <c r="G330" s="137"/>
      <c r="H330" s="143"/>
    </row>
    <row r="331" spans="1:8" ht="20.25" customHeight="1">
      <c r="A331" s="79"/>
      <c r="B331" s="79"/>
      <c r="C331" s="79"/>
      <c r="D331" s="79"/>
      <c r="E331" s="79"/>
      <c r="F331" s="143"/>
      <c r="G331" s="137"/>
      <c r="H331" s="142"/>
    </row>
    <row r="332" spans="1:8" ht="20.25" customHeight="1">
      <c r="A332" s="79"/>
      <c r="B332" s="79"/>
      <c r="C332" s="79"/>
      <c r="D332" s="79"/>
      <c r="E332" s="153"/>
      <c r="F332" s="143"/>
      <c r="G332" s="137"/>
      <c r="H332" s="143"/>
    </row>
    <row r="333" spans="1:8" ht="20.25" customHeight="1">
      <c r="A333" s="79"/>
      <c r="B333" s="79"/>
      <c r="C333" s="79"/>
      <c r="D333" s="153"/>
      <c r="E333" s="153"/>
      <c r="F333" s="143"/>
      <c r="G333" s="137"/>
      <c r="H333" s="143"/>
    </row>
    <row r="334" spans="1:9" ht="20.25" customHeight="1">
      <c r="A334" s="79"/>
      <c r="B334" s="79"/>
      <c r="C334" s="79"/>
      <c r="D334" s="79"/>
      <c r="E334" s="79"/>
      <c r="F334" s="143"/>
      <c r="G334" s="137"/>
      <c r="H334" s="161"/>
      <c r="I334" s="2"/>
    </row>
    <row r="335" spans="1:9" ht="20.25" customHeight="1">
      <c r="A335" s="79"/>
      <c r="B335" s="79"/>
      <c r="C335" s="79"/>
      <c r="D335" s="79"/>
      <c r="E335" s="79"/>
      <c r="F335" s="143"/>
      <c r="G335" s="137"/>
      <c r="H335" s="142"/>
      <c r="I335" s="2"/>
    </row>
    <row r="336" spans="1:9" ht="20.25" customHeight="1">
      <c r="A336" s="79"/>
      <c r="B336" s="79"/>
      <c r="C336" s="79"/>
      <c r="D336" s="153"/>
      <c r="E336" s="79"/>
      <c r="F336" s="158"/>
      <c r="G336" s="157"/>
      <c r="H336" s="157"/>
      <c r="I336" s="2"/>
    </row>
    <row r="337" spans="1:9" ht="20.25" customHeight="1">
      <c r="A337" s="79"/>
      <c r="B337" s="153"/>
      <c r="C337" s="79"/>
      <c r="D337" s="153"/>
      <c r="E337" s="79"/>
      <c r="F337" s="142"/>
      <c r="G337" s="137"/>
      <c r="H337" s="161"/>
      <c r="I337" s="2"/>
    </row>
    <row r="338" spans="1:9" ht="20.25" customHeight="1">
      <c r="A338" s="79"/>
      <c r="B338" s="79"/>
      <c r="C338" s="79"/>
      <c r="D338" s="79"/>
      <c r="E338" s="79"/>
      <c r="F338" s="143"/>
      <c r="G338" s="137"/>
      <c r="H338" s="157"/>
      <c r="I338" s="2"/>
    </row>
    <row r="339" spans="1:9" ht="20.25" customHeight="1">
      <c r="A339" s="79"/>
      <c r="B339" s="79"/>
      <c r="C339" s="79"/>
      <c r="D339" s="79"/>
      <c r="E339" s="79"/>
      <c r="F339" s="143"/>
      <c r="G339" s="137"/>
      <c r="H339" s="143"/>
      <c r="I339" s="2"/>
    </row>
    <row r="340" spans="1:9" ht="20.25" customHeight="1">
      <c r="A340" s="79"/>
      <c r="B340" s="79"/>
      <c r="C340" s="79"/>
      <c r="D340" s="79"/>
      <c r="E340" s="79"/>
      <c r="F340" s="143"/>
      <c r="G340" s="137"/>
      <c r="H340" s="142"/>
      <c r="I340" s="2"/>
    </row>
    <row r="341" spans="1:9" ht="20.25" customHeight="1">
      <c r="A341" s="79"/>
      <c r="B341" s="79"/>
      <c r="C341" s="79"/>
      <c r="D341" s="79"/>
      <c r="E341" s="79"/>
      <c r="F341" s="143"/>
      <c r="G341" s="152"/>
      <c r="H341" s="142"/>
      <c r="I341" s="2"/>
    </row>
    <row r="342" spans="1:9" ht="20.25" customHeight="1">
      <c r="A342" s="79"/>
      <c r="B342" s="79"/>
      <c r="C342" s="79"/>
      <c r="D342" s="79"/>
      <c r="E342" s="153"/>
      <c r="F342" s="143"/>
      <c r="G342" s="152"/>
      <c r="H342" s="142"/>
      <c r="I342" s="2"/>
    </row>
    <row r="343" spans="1:9" ht="20.25" customHeight="1">
      <c r="A343" s="79"/>
      <c r="B343" s="79"/>
      <c r="C343" s="153"/>
      <c r="D343" s="153"/>
      <c r="E343" s="153"/>
      <c r="F343" s="143"/>
      <c r="G343" s="152"/>
      <c r="H343" s="143"/>
      <c r="I343" s="2"/>
    </row>
    <row r="344" spans="1:9" ht="20.25" customHeight="1">
      <c r="A344" s="79"/>
      <c r="B344" s="79"/>
      <c r="C344" s="153"/>
      <c r="D344" s="153"/>
      <c r="E344" s="79"/>
      <c r="F344" s="143"/>
      <c r="G344" s="152"/>
      <c r="H344" s="161"/>
      <c r="I344" s="2"/>
    </row>
    <row r="345" spans="1:9" ht="20.25" customHeight="1">
      <c r="A345" s="79"/>
      <c r="B345" s="79"/>
      <c r="C345" s="79"/>
      <c r="D345" s="79"/>
      <c r="E345" s="79"/>
      <c r="F345" s="143"/>
      <c r="G345" s="152"/>
      <c r="H345" s="142"/>
      <c r="I345" s="2"/>
    </row>
    <row r="346" spans="1:9" ht="20.25" customHeight="1">
      <c r="A346" s="79"/>
      <c r="B346" s="79"/>
      <c r="C346" s="79"/>
      <c r="D346" s="79"/>
      <c r="E346" s="79"/>
      <c r="F346" s="158"/>
      <c r="G346" s="152"/>
      <c r="H346" s="143"/>
      <c r="I346" s="2"/>
    </row>
    <row r="347" spans="1:9" ht="20.25" customHeight="1">
      <c r="A347" s="79"/>
      <c r="B347" s="79"/>
      <c r="C347" s="79"/>
      <c r="D347" s="79"/>
      <c r="E347" s="79"/>
      <c r="F347" s="143"/>
      <c r="G347" s="152"/>
      <c r="H347" s="142"/>
      <c r="I347" s="2"/>
    </row>
    <row r="348" spans="1:9" ht="20.25" customHeight="1">
      <c r="A348" s="79"/>
      <c r="B348" s="79"/>
      <c r="C348" s="79"/>
      <c r="D348" s="79"/>
      <c r="E348" s="79"/>
      <c r="F348" s="143"/>
      <c r="G348" s="152"/>
      <c r="H348" s="142"/>
      <c r="I348" s="2"/>
    </row>
    <row r="349" spans="1:9" ht="20.25" customHeight="1">
      <c r="A349" s="79"/>
      <c r="B349" s="79"/>
      <c r="C349" s="79"/>
      <c r="D349" s="79"/>
      <c r="E349" s="79"/>
      <c r="F349" s="143"/>
      <c r="G349" s="152"/>
      <c r="H349" s="142"/>
      <c r="I349" s="2"/>
    </row>
    <row r="350" spans="1:9" ht="20.25" customHeight="1">
      <c r="A350" s="79"/>
      <c r="B350" s="79"/>
      <c r="C350" s="153"/>
      <c r="D350" s="153"/>
      <c r="E350" s="153"/>
      <c r="F350" s="158"/>
      <c r="G350" s="157"/>
      <c r="H350" s="142"/>
      <c r="I350" s="2"/>
    </row>
    <row r="351" spans="1:9" ht="20.25" customHeight="1">
      <c r="A351" s="79"/>
      <c r="B351" s="79"/>
      <c r="C351" s="153"/>
      <c r="D351" s="153"/>
      <c r="E351" s="153"/>
      <c r="F351" s="143"/>
      <c r="G351" s="157"/>
      <c r="H351" s="142"/>
      <c r="I351" s="2"/>
    </row>
    <row r="352" spans="1:8" ht="20.25" customHeight="1">
      <c r="A352" s="79"/>
      <c r="B352" s="79"/>
      <c r="C352" s="79"/>
      <c r="D352" s="79"/>
      <c r="E352" s="79"/>
      <c r="F352" s="158"/>
      <c r="G352" s="152"/>
      <c r="H352" s="142"/>
    </row>
    <row r="353" spans="1:8" ht="20.25" customHeight="1">
      <c r="A353" s="79"/>
      <c r="B353" s="79"/>
      <c r="C353" s="79"/>
      <c r="D353" s="79"/>
      <c r="E353" s="79"/>
      <c r="F353" s="158"/>
      <c r="G353" s="152"/>
      <c r="H353" s="157"/>
    </row>
    <row r="354" spans="1:8" ht="20.25" customHeight="1">
      <c r="A354" s="79"/>
      <c r="B354" s="153"/>
      <c r="C354" s="79"/>
      <c r="D354" s="79"/>
      <c r="E354" s="79"/>
      <c r="F354" s="143"/>
      <c r="G354" s="152"/>
      <c r="H354" s="157"/>
    </row>
    <row r="355" spans="1:8" ht="20.25" customHeight="1">
      <c r="A355" s="150"/>
      <c r="B355" s="79"/>
      <c r="C355" s="79"/>
      <c r="D355" s="79"/>
      <c r="E355" s="79"/>
      <c r="F355" s="139"/>
      <c r="G355" s="137"/>
      <c r="H355" s="137"/>
    </row>
    <row r="356" spans="1:8" ht="20.25" customHeight="1">
      <c r="A356" s="79"/>
      <c r="B356" s="79"/>
      <c r="C356" s="79"/>
      <c r="D356" s="79"/>
      <c r="E356" s="79"/>
      <c r="F356" s="139"/>
      <c r="G356" s="137"/>
      <c r="H356" s="139"/>
    </row>
    <row r="357" spans="1:8" ht="20.25" customHeight="1">
      <c r="A357" s="79"/>
      <c r="B357" s="79"/>
      <c r="C357" s="79"/>
      <c r="D357" s="79"/>
      <c r="E357" s="79"/>
      <c r="F357" s="139"/>
      <c r="G357" s="137"/>
      <c r="H357" s="143"/>
    </row>
    <row r="358" spans="1:8" ht="20.25" customHeight="1">
      <c r="A358" s="79"/>
      <c r="B358" s="79"/>
      <c r="C358" s="79"/>
      <c r="D358" s="79"/>
      <c r="E358" s="79"/>
      <c r="F358" s="143"/>
      <c r="G358" s="137"/>
      <c r="H358" s="139"/>
    </row>
    <row r="359" spans="1:8" ht="20.25" customHeight="1">
      <c r="A359" s="79"/>
      <c r="B359" s="79"/>
      <c r="C359" s="79"/>
      <c r="D359" s="79"/>
      <c r="E359" s="79"/>
      <c r="F359" s="142"/>
      <c r="G359" s="137"/>
      <c r="H359" s="142"/>
    </row>
    <row r="360" spans="1:8" ht="20.25" customHeight="1">
      <c r="A360" s="79"/>
      <c r="B360" s="79"/>
      <c r="C360" s="79"/>
      <c r="D360" s="79"/>
      <c r="E360" s="79"/>
      <c r="F360" s="139"/>
      <c r="G360" s="137"/>
      <c r="H360" s="142"/>
    </row>
    <row r="361" spans="1:8" ht="20.25" customHeight="1">
      <c r="A361" s="79"/>
      <c r="B361" s="79"/>
      <c r="C361" s="153"/>
      <c r="D361" s="153"/>
      <c r="E361" s="153"/>
      <c r="F361" s="143"/>
      <c r="G361" s="157"/>
      <c r="H361" s="142"/>
    </row>
    <row r="362" spans="1:8" ht="20.25" customHeight="1">
      <c r="A362" s="79"/>
      <c r="B362" s="79"/>
      <c r="C362" s="153"/>
      <c r="D362" s="153"/>
      <c r="E362" s="153"/>
      <c r="F362" s="139"/>
      <c r="G362" s="137"/>
      <c r="H362" s="142"/>
    </row>
    <row r="363" spans="1:8" ht="20.25" customHeight="1">
      <c r="A363" s="79"/>
      <c r="B363" s="79"/>
      <c r="C363" s="79"/>
      <c r="D363" s="79"/>
      <c r="E363" s="79"/>
      <c r="F363" s="143"/>
      <c r="G363" s="137"/>
      <c r="H363" s="143"/>
    </row>
    <row r="364" spans="1:8" ht="20.25" customHeight="1">
      <c r="A364" s="79"/>
      <c r="B364" s="79"/>
      <c r="C364" s="79"/>
      <c r="D364" s="79"/>
      <c r="E364" s="79"/>
      <c r="F364" s="143"/>
      <c r="G364" s="137"/>
      <c r="H364" s="142"/>
    </row>
    <row r="365" spans="1:8" ht="20.25" customHeight="1">
      <c r="A365" s="79"/>
      <c r="B365" s="79"/>
      <c r="C365" s="79"/>
      <c r="D365" s="79"/>
      <c r="E365" s="153"/>
      <c r="F365" s="143"/>
      <c r="G365" s="137"/>
      <c r="H365" s="143"/>
    </row>
    <row r="366" spans="1:8" ht="20.25" customHeight="1">
      <c r="A366" s="79"/>
      <c r="B366" s="79"/>
      <c r="C366" s="79"/>
      <c r="D366" s="153"/>
      <c r="E366" s="153"/>
      <c r="F366" s="143"/>
      <c r="G366" s="137"/>
      <c r="H366" s="143"/>
    </row>
    <row r="367" spans="1:8" ht="20.25" customHeight="1">
      <c r="A367" s="79"/>
      <c r="B367" s="79"/>
      <c r="C367" s="79"/>
      <c r="D367" s="79"/>
      <c r="E367" s="79"/>
      <c r="F367" s="143"/>
      <c r="G367" s="137"/>
      <c r="H367" s="161"/>
    </row>
    <row r="368" spans="1:8" ht="20.25" customHeight="1">
      <c r="A368" s="79"/>
      <c r="B368" s="79"/>
      <c r="C368" s="79"/>
      <c r="D368" s="79"/>
      <c r="E368" s="79"/>
      <c r="F368" s="143"/>
      <c r="G368" s="137"/>
      <c r="H368" s="142"/>
    </row>
    <row r="369" spans="1:8" ht="20.25" customHeight="1">
      <c r="A369" s="79"/>
      <c r="B369" s="79"/>
      <c r="C369" s="79"/>
      <c r="D369" s="153"/>
      <c r="E369" s="79"/>
      <c r="F369" s="158"/>
      <c r="G369" s="157"/>
      <c r="H369" s="157"/>
    </row>
    <row r="370" spans="1:8" ht="20.25" customHeight="1">
      <c r="A370" s="79"/>
      <c r="B370" s="153"/>
      <c r="C370" s="79"/>
      <c r="D370" s="153"/>
      <c r="E370" s="79"/>
      <c r="F370" s="142"/>
      <c r="G370" s="137"/>
      <c r="H370" s="157"/>
    </row>
    <row r="371" spans="1:8" ht="20.25" customHeight="1">
      <c r="A371" s="79"/>
      <c r="B371" s="79"/>
      <c r="C371" s="79"/>
      <c r="D371" s="79"/>
      <c r="E371" s="79"/>
      <c r="F371" s="143"/>
      <c r="G371" s="137"/>
      <c r="H371" s="157"/>
    </row>
    <row r="372" spans="1:8" ht="20.25" customHeight="1">
      <c r="A372" s="153"/>
      <c r="B372" s="153"/>
      <c r="C372" s="153"/>
      <c r="D372" s="153"/>
      <c r="E372" s="153"/>
      <c r="F372" s="156"/>
      <c r="G372" s="157"/>
      <c r="H372" s="157"/>
    </row>
    <row r="373" spans="1:8" ht="20.25" customHeight="1">
      <c r="A373" s="153"/>
      <c r="B373" s="153"/>
      <c r="C373" s="153"/>
      <c r="D373" s="153"/>
      <c r="E373" s="153"/>
      <c r="F373" s="156"/>
      <c r="G373" s="157"/>
      <c r="H373" s="157"/>
    </row>
    <row r="374" spans="1:8" ht="20.25" customHeight="1">
      <c r="A374" s="153"/>
      <c r="B374" s="153"/>
      <c r="C374" s="153"/>
      <c r="D374" s="153"/>
      <c r="E374" s="153"/>
      <c r="F374" s="156"/>
      <c r="G374" s="157"/>
      <c r="H374" s="157"/>
    </row>
    <row r="375" spans="1:8" ht="20.25" customHeight="1">
      <c r="A375" s="153"/>
      <c r="B375" s="153"/>
      <c r="C375" s="153"/>
      <c r="D375" s="153"/>
      <c r="E375" s="153"/>
      <c r="F375" s="156"/>
      <c r="G375" s="157"/>
      <c r="H375" s="157"/>
    </row>
    <row r="376" spans="1:8" ht="20.25" customHeight="1">
      <c r="A376" s="153"/>
      <c r="B376" s="153"/>
      <c r="C376" s="153"/>
      <c r="D376" s="153"/>
      <c r="E376" s="153"/>
      <c r="F376" s="156"/>
      <c r="G376" s="157"/>
      <c r="H376" s="157"/>
    </row>
    <row r="377" spans="1:8" ht="20.25" customHeight="1">
      <c r="A377" s="153"/>
      <c r="B377" s="153"/>
      <c r="C377" s="153"/>
      <c r="D377" s="153"/>
      <c r="E377" s="153"/>
      <c r="F377" s="156"/>
      <c r="G377" s="157"/>
      <c r="H377" s="157"/>
    </row>
    <row r="378" spans="1:8" ht="20.25" customHeight="1">
      <c r="A378" s="153"/>
      <c r="B378" s="153"/>
      <c r="C378" s="153"/>
      <c r="D378" s="153"/>
      <c r="E378" s="153"/>
      <c r="F378" s="156"/>
      <c r="G378" s="157"/>
      <c r="H378" s="157"/>
    </row>
    <row r="379" spans="1:8" ht="20.25" customHeight="1">
      <c r="A379" s="153"/>
      <c r="B379" s="153"/>
      <c r="C379" s="153"/>
      <c r="D379" s="153"/>
      <c r="E379" s="153"/>
      <c r="F379" s="156"/>
      <c r="G379" s="157"/>
      <c r="H379" s="157"/>
    </row>
    <row r="380" spans="1:8" ht="20.25" customHeight="1">
      <c r="A380" s="153"/>
      <c r="B380" s="153"/>
      <c r="C380" s="153"/>
      <c r="D380" s="153"/>
      <c r="E380" s="153"/>
      <c r="F380" s="156"/>
      <c r="G380" s="157"/>
      <c r="H380" s="157"/>
    </row>
    <row r="381" spans="1:8" ht="20.25" customHeight="1">
      <c r="A381" s="153"/>
      <c r="B381" s="153"/>
      <c r="C381" s="153"/>
      <c r="D381" s="153"/>
      <c r="E381" s="153"/>
      <c r="F381" s="156"/>
      <c r="G381" s="157"/>
      <c r="H381" s="157"/>
    </row>
    <row r="382" spans="1:8" ht="20.25" customHeight="1">
      <c r="A382" s="153"/>
      <c r="B382" s="153"/>
      <c r="C382" s="153"/>
      <c r="D382" s="153"/>
      <c r="E382" s="153"/>
      <c r="F382" s="156"/>
      <c r="G382" s="157"/>
      <c r="H382" s="157"/>
    </row>
    <row r="383" spans="1:8" ht="20.25" customHeight="1">
      <c r="A383" s="153"/>
      <c r="B383" s="153"/>
      <c r="C383" s="153"/>
      <c r="D383" s="153"/>
      <c r="E383" s="153"/>
      <c r="F383" s="156"/>
      <c r="G383" s="157"/>
      <c r="H383" s="157"/>
    </row>
    <row r="384" spans="1:8" ht="20.25" customHeight="1">
      <c r="A384" s="153"/>
      <c r="B384" s="153"/>
      <c r="C384" s="153"/>
      <c r="D384" s="153"/>
      <c r="E384" s="153"/>
      <c r="F384" s="156"/>
      <c r="G384" s="157"/>
      <c r="H384" s="157"/>
    </row>
    <row r="385" spans="1:8" ht="20.25" customHeight="1">
      <c r="A385" s="153"/>
      <c r="B385" s="153"/>
      <c r="C385" s="153"/>
      <c r="D385" s="153"/>
      <c r="E385" s="153"/>
      <c r="F385" s="156"/>
      <c r="G385" s="157"/>
      <c r="H385" s="157"/>
    </row>
    <row r="386" spans="1:8" ht="20.25" customHeight="1">
      <c r="A386" s="153"/>
      <c r="B386" s="153"/>
      <c r="C386" s="153"/>
      <c r="D386" s="153"/>
      <c r="E386" s="153"/>
      <c r="F386" s="156"/>
      <c r="G386" s="157"/>
      <c r="H386" s="157"/>
    </row>
    <row r="387" spans="1:8" ht="20.25" customHeight="1">
      <c r="A387" s="153"/>
      <c r="B387" s="153"/>
      <c r="C387" s="153"/>
      <c r="D387" s="153"/>
      <c r="E387" s="153"/>
      <c r="F387" s="156"/>
      <c r="G387" s="157"/>
      <c r="H387" s="157"/>
    </row>
  </sheetData>
  <sheetProtection/>
  <mergeCells count="27">
    <mergeCell ref="A214:H214"/>
    <mergeCell ref="A215:H215"/>
    <mergeCell ref="A298:H298"/>
    <mergeCell ref="A299:H299"/>
    <mergeCell ref="A300:H300"/>
    <mergeCell ref="A216:H216"/>
    <mergeCell ref="A256:H256"/>
    <mergeCell ref="A257:H257"/>
    <mergeCell ref="A258:H258"/>
    <mergeCell ref="J164:Q164"/>
    <mergeCell ref="J165:Q165"/>
    <mergeCell ref="J166:Q166"/>
    <mergeCell ref="A172:H172"/>
    <mergeCell ref="A173:H173"/>
    <mergeCell ref="A174:H174"/>
    <mergeCell ref="A88:H88"/>
    <mergeCell ref="A89:H89"/>
    <mergeCell ref="A90:H90"/>
    <mergeCell ref="A130:H130"/>
    <mergeCell ref="A131:H131"/>
    <mergeCell ref="A132:H132"/>
    <mergeCell ref="A1:H1"/>
    <mergeCell ref="A2:H2"/>
    <mergeCell ref="A3:H3"/>
    <mergeCell ref="A47:H47"/>
    <mergeCell ref="A48:H48"/>
    <mergeCell ref="A49:H49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="120" zoomScaleNormal="120" zoomScalePageLayoutView="0" workbookViewId="0" topLeftCell="A16">
      <selection activeCell="F25" sqref="F25"/>
    </sheetView>
  </sheetViews>
  <sheetFormatPr defaultColWidth="9.140625" defaultRowHeight="21.75"/>
  <cols>
    <col min="4" max="4" width="19.421875" style="0" customWidth="1"/>
    <col min="5" max="5" width="14.28125" style="0" customWidth="1"/>
    <col min="6" max="7" width="14.28125" style="67" customWidth="1"/>
    <col min="8" max="8" width="14.421875" style="67" customWidth="1"/>
  </cols>
  <sheetData>
    <row r="1" spans="1:8" ht="23.25">
      <c r="A1" s="253" t="s">
        <v>4</v>
      </c>
      <c r="B1" s="253"/>
      <c r="C1" s="253"/>
      <c r="D1" s="253"/>
      <c r="E1" s="253"/>
      <c r="F1" s="253"/>
      <c r="G1" s="253"/>
      <c r="H1" s="253"/>
    </row>
    <row r="2" spans="1:8" ht="23.25">
      <c r="A2" s="253" t="s">
        <v>75</v>
      </c>
      <c r="B2" s="253"/>
      <c r="C2" s="253"/>
      <c r="D2" s="253"/>
      <c r="E2" s="253"/>
      <c r="F2" s="253"/>
      <c r="G2" s="253"/>
      <c r="H2" s="253"/>
    </row>
    <row r="3" spans="1:8" ht="23.25">
      <c r="A3" s="254" t="s">
        <v>262</v>
      </c>
      <c r="B3" s="254"/>
      <c r="C3" s="254"/>
      <c r="D3" s="254"/>
      <c r="E3" s="254"/>
      <c r="F3" s="254"/>
      <c r="G3" s="254"/>
      <c r="H3" s="254"/>
    </row>
    <row r="5" spans="1:8" ht="24">
      <c r="A5" s="68" t="s">
        <v>76</v>
      </c>
      <c r="B5" s="1"/>
      <c r="C5" s="1"/>
      <c r="D5" s="1"/>
      <c r="E5" s="1"/>
      <c r="F5" s="4"/>
      <c r="G5" s="4"/>
      <c r="H5" s="4"/>
    </row>
    <row r="6" spans="1:8" ht="24">
      <c r="A6" s="69"/>
      <c r="B6" s="70"/>
      <c r="C6" s="70"/>
      <c r="D6" s="164"/>
      <c r="E6" s="71" t="s">
        <v>77</v>
      </c>
      <c r="F6" s="72" t="s">
        <v>78</v>
      </c>
      <c r="G6" s="72" t="s">
        <v>79</v>
      </c>
      <c r="H6" s="72" t="s">
        <v>80</v>
      </c>
    </row>
    <row r="7" spans="1:8" ht="24">
      <c r="A7" s="73" t="s">
        <v>81</v>
      </c>
      <c r="B7" s="74"/>
      <c r="C7" s="74"/>
      <c r="D7" s="165"/>
      <c r="E7" s="75">
        <v>264054.4</v>
      </c>
      <c r="F7" s="78">
        <v>20595</v>
      </c>
      <c r="G7" s="76">
        <v>0</v>
      </c>
      <c r="H7" s="77">
        <f aca="true" t="shared" si="0" ref="H7:H18">E7+F7-G7</f>
        <v>284649.4</v>
      </c>
    </row>
    <row r="8" spans="1:8" ht="24">
      <c r="A8" s="73" t="s">
        <v>82</v>
      </c>
      <c r="B8" s="74"/>
      <c r="C8" s="74"/>
      <c r="D8" s="165"/>
      <c r="E8" s="5">
        <v>39186.75</v>
      </c>
      <c r="F8" s="76">
        <v>830.3</v>
      </c>
      <c r="G8" s="76">
        <v>900</v>
      </c>
      <c r="H8" s="77">
        <f t="shared" si="0"/>
        <v>39117.05</v>
      </c>
    </row>
    <row r="9" spans="1:8" ht="24">
      <c r="A9" s="73" t="s">
        <v>27</v>
      </c>
      <c r="B9" s="74"/>
      <c r="C9" s="74"/>
      <c r="D9" s="165"/>
      <c r="E9" s="76">
        <v>10559.46</v>
      </c>
      <c r="F9" s="77">
        <v>7775.68</v>
      </c>
      <c r="G9" s="77">
        <v>10559.46</v>
      </c>
      <c r="H9" s="77">
        <f>E9+F9-G9</f>
        <v>7775.68</v>
      </c>
    </row>
    <row r="10" spans="1:8" ht="24">
      <c r="A10" s="73" t="s">
        <v>83</v>
      </c>
      <c r="B10" s="74"/>
      <c r="C10" s="74"/>
      <c r="D10" s="165"/>
      <c r="E10" s="76">
        <v>0</v>
      </c>
      <c r="F10" s="77">
        <v>29842.25</v>
      </c>
      <c r="G10" s="77">
        <f aca="true" t="shared" si="1" ref="G10:G15">F10</f>
        <v>29842.25</v>
      </c>
      <c r="H10" s="77">
        <f t="shared" si="0"/>
        <v>0</v>
      </c>
    </row>
    <row r="11" spans="1:8" ht="24">
      <c r="A11" s="73" t="s">
        <v>171</v>
      </c>
      <c r="B11" s="74"/>
      <c r="C11" s="74"/>
      <c r="D11" s="165"/>
      <c r="E11" s="76">
        <v>0</v>
      </c>
      <c r="F11" s="77">
        <v>16142.5</v>
      </c>
      <c r="G11" s="77">
        <f t="shared" si="1"/>
        <v>16142.5</v>
      </c>
      <c r="H11" s="77">
        <f t="shared" si="0"/>
        <v>0</v>
      </c>
    </row>
    <row r="12" spans="1:8" ht="24">
      <c r="A12" s="73" t="s">
        <v>88</v>
      </c>
      <c r="B12" s="74"/>
      <c r="C12" s="74"/>
      <c r="D12" s="165"/>
      <c r="E12" s="76">
        <v>0</v>
      </c>
      <c r="F12" s="77">
        <v>136449</v>
      </c>
      <c r="G12" s="77">
        <f t="shared" si="1"/>
        <v>136449</v>
      </c>
      <c r="H12" s="77">
        <f t="shared" si="0"/>
        <v>0</v>
      </c>
    </row>
    <row r="13" spans="1:8" ht="24">
      <c r="A13" s="73" t="s">
        <v>89</v>
      </c>
      <c r="B13" s="74"/>
      <c r="C13" s="74"/>
      <c r="D13" s="165"/>
      <c r="E13" s="76">
        <v>0</v>
      </c>
      <c r="F13" s="77">
        <v>9900</v>
      </c>
      <c r="G13" s="77">
        <f t="shared" si="1"/>
        <v>9900</v>
      </c>
      <c r="H13" s="77">
        <f t="shared" si="0"/>
        <v>0</v>
      </c>
    </row>
    <row r="14" spans="1:8" ht="24">
      <c r="A14" s="73" t="s">
        <v>128</v>
      </c>
      <c r="B14" s="74"/>
      <c r="C14" s="74"/>
      <c r="D14" s="165"/>
      <c r="E14" s="76">
        <v>0</v>
      </c>
      <c r="F14" s="77">
        <v>11300</v>
      </c>
      <c r="G14" s="77">
        <f t="shared" si="1"/>
        <v>11300</v>
      </c>
      <c r="H14" s="77">
        <f t="shared" si="0"/>
        <v>0</v>
      </c>
    </row>
    <row r="15" spans="1:8" ht="24">
      <c r="A15" s="73" t="s">
        <v>194</v>
      </c>
      <c r="B15" s="74"/>
      <c r="C15" s="74"/>
      <c r="D15" s="165"/>
      <c r="E15" s="76"/>
      <c r="F15" s="163">
        <v>23188</v>
      </c>
      <c r="G15" s="77">
        <f t="shared" si="1"/>
        <v>23188</v>
      </c>
      <c r="H15" s="77"/>
    </row>
    <row r="16" spans="1:8" ht="24">
      <c r="A16" s="73" t="s">
        <v>191</v>
      </c>
      <c r="B16" s="74"/>
      <c r="C16" s="74"/>
      <c r="D16" s="165"/>
      <c r="E16" s="76">
        <v>10000</v>
      </c>
      <c r="F16" s="163">
        <v>0</v>
      </c>
      <c r="G16" s="77">
        <v>0</v>
      </c>
      <c r="H16" s="77">
        <f t="shared" si="0"/>
        <v>10000</v>
      </c>
    </row>
    <row r="17" spans="1:8" ht="24">
      <c r="A17" s="73" t="s">
        <v>255</v>
      </c>
      <c r="B17" s="74"/>
      <c r="C17" s="74"/>
      <c r="D17" s="165"/>
      <c r="E17" s="76">
        <v>65916</v>
      </c>
      <c r="F17" s="163">
        <v>0</v>
      </c>
      <c r="G17" s="77">
        <v>0</v>
      </c>
      <c r="H17" s="77">
        <f t="shared" si="0"/>
        <v>65916</v>
      </c>
    </row>
    <row r="18" spans="1:8" ht="24">
      <c r="A18" s="166"/>
      <c r="B18" s="167"/>
      <c r="C18" s="167"/>
      <c r="D18" s="168"/>
      <c r="E18" s="220"/>
      <c r="F18" s="221"/>
      <c r="G18" s="222"/>
      <c r="H18" s="222">
        <f t="shared" si="0"/>
        <v>0</v>
      </c>
    </row>
    <row r="19" spans="1:8" ht="24.75" thickBot="1">
      <c r="A19" s="100"/>
      <c r="B19" s="74"/>
      <c r="C19" s="74"/>
      <c r="D19" s="74" t="s">
        <v>41</v>
      </c>
      <c r="E19" s="218">
        <f>SUM(E7:E18)</f>
        <v>389716.61000000004</v>
      </c>
      <c r="F19" s="218">
        <f>SUM(F7:F18)</f>
        <v>256022.72999999998</v>
      </c>
      <c r="G19" s="218">
        <f>SUM(G7:G18)</f>
        <v>238281.21</v>
      </c>
      <c r="H19" s="219">
        <f>SUM(H7:H18)</f>
        <v>407458.13</v>
      </c>
    </row>
    <row r="20" spans="1:8" ht="24.75" thickTop="1">
      <c r="A20" s="1"/>
      <c r="B20" s="1"/>
      <c r="C20" s="1"/>
      <c r="D20" s="1"/>
      <c r="E20" s="1"/>
      <c r="F20" s="4"/>
      <c r="G20" s="4"/>
      <c r="H20" s="4"/>
    </row>
    <row r="21" spans="1:8" ht="24">
      <c r="A21" s="68" t="s">
        <v>84</v>
      </c>
      <c r="B21" s="1"/>
      <c r="C21" s="1"/>
      <c r="D21" s="1"/>
      <c r="E21" s="1"/>
      <c r="F21" s="4"/>
      <c r="G21" s="4"/>
      <c r="H21" s="4"/>
    </row>
    <row r="22" spans="1:8" ht="24">
      <c r="A22" s="68" t="s">
        <v>85</v>
      </c>
      <c r="B22" s="1"/>
      <c r="C22" s="1"/>
      <c r="D22" s="1"/>
      <c r="E22" s="1"/>
      <c r="F22" s="98"/>
      <c r="G22" s="4"/>
      <c r="H22" s="4"/>
    </row>
    <row r="23" spans="1:8" ht="24">
      <c r="A23" s="223">
        <v>1</v>
      </c>
      <c r="B23" s="224" t="s">
        <v>140</v>
      </c>
      <c r="C23" s="224"/>
      <c r="D23" s="224"/>
      <c r="E23" s="225">
        <v>250000</v>
      </c>
      <c r="F23" s="227" t="s">
        <v>187</v>
      </c>
      <c r="G23" s="4"/>
      <c r="H23" s="4"/>
    </row>
    <row r="24" spans="1:8" ht="24.75" thickBot="1">
      <c r="A24" s="1"/>
      <c r="B24" s="74"/>
      <c r="C24" s="74"/>
      <c r="D24" s="98" t="s">
        <v>41</v>
      </c>
      <c r="E24" s="226">
        <f>SUM(E23)</f>
        <v>250000</v>
      </c>
      <c r="F24" s="228" t="s">
        <v>187</v>
      </c>
      <c r="G24" s="4"/>
      <c r="H24" s="4"/>
    </row>
    <row r="25" spans="1:8" ht="24.75" thickTop="1">
      <c r="A25" s="1"/>
      <c r="B25" s="74"/>
      <c r="C25" s="74"/>
      <c r="D25" s="98"/>
      <c r="E25" s="99"/>
      <c r="F25" s="228"/>
      <c r="G25" s="4"/>
      <c r="H25" s="4"/>
    </row>
    <row r="26" spans="1:8" ht="24">
      <c r="A26" s="68" t="s">
        <v>188</v>
      </c>
      <c r="B26" s="1"/>
      <c r="C26" s="1"/>
      <c r="D26" s="230"/>
      <c r="E26" s="99"/>
      <c r="F26" s="228"/>
      <c r="G26" s="3"/>
      <c r="H26" s="4"/>
    </row>
    <row r="27" spans="1:8" ht="24">
      <c r="A27" s="68" t="s">
        <v>85</v>
      </c>
      <c r="B27" s="1"/>
      <c r="C27" s="1"/>
      <c r="D27" s="230"/>
      <c r="E27" s="1"/>
      <c r="F27" s="229"/>
      <c r="G27" s="4"/>
      <c r="H27" s="4"/>
    </row>
    <row r="28" spans="1:8" ht="24">
      <c r="A28" s="1">
        <v>1</v>
      </c>
      <c r="B28" s="1" t="s">
        <v>10</v>
      </c>
      <c r="C28" s="1"/>
      <c r="D28" s="230"/>
      <c r="E28" s="4">
        <v>0</v>
      </c>
      <c r="F28" s="229" t="s">
        <v>187</v>
      </c>
      <c r="G28" s="4"/>
      <c r="H28" s="4"/>
    </row>
    <row r="29" spans="1:8" ht="24.75" thickBot="1">
      <c r="A29" s="1"/>
      <c r="B29" s="1"/>
      <c r="C29" s="1"/>
      <c r="D29" s="98" t="s">
        <v>41</v>
      </c>
      <c r="E29" s="226">
        <f>SUM(E28)</f>
        <v>0</v>
      </c>
      <c r="F29" s="228" t="s">
        <v>187</v>
      </c>
      <c r="G29" s="4"/>
      <c r="H29" s="4"/>
    </row>
    <row r="30" spans="1:8" ht="24.75" thickTop="1">
      <c r="A30" s="1"/>
      <c r="B30" s="1"/>
      <c r="C30" s="1"/>
      <c r="D30" s="1"/>
      <c r="E30" s="1"/>
      <c r="F30" s="4"/>
      <c r="G30" s="4"/>
      <c r="H30" s="4"/>
    </row>
    <row r="31" spans="1:8" ht="24">
      <c r="A31" s="1"/>
      <c r="B31" s="1"/>
      <c r="C31" s="1"/>
      <c r="D31" s="1"/>
      <c r="E31" s="1"/>
      <c r="F31" s="4"/>
      <c r="G31" s="4"/>
      <c r="H31" s="4"/>
    </row>
    <row r="32" spans="1:8" ht="24">
      <c r="A32" s="1"/>
      <c r="B32" s="1"/>
      <c r="C32" s="1"/>
      <c r="D32" s="1"/>
      <c r="E32" s="1"/>
      <c r="F32" s="4"/>
      <c r="G32" s="4"/>
      <c r="H32" s="4"/>
    </row>
    <row r="33" spans="1:8" ht="24">
      <c r="A33" s="1"/>
      <c r="B33" s="1"/>
      <c r="C33" s="1"/>
      <c r="D33" s="1"/>
      <c r="E33" s="1"/>
      <c r="F33" s="4"/>
      <c r="G33" s="4"/>
      <c r="H33" s="4"/>
    </row>
  </sheetData>
  <sheetProtection/>
  <mergeCells count="3">
    <mergeCell ref="A1:H1"/>
    <mergeCell ref="A2:H2"/>
    <mergeCell ref="A3:H3"/>
  </mergeCells>
  <printOptions/>
  <pageMargins left="0.5511811023622047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I12" sqref="I12"/>
    </sheetView>
  </sheetViews>
  <sheetFormatPr defaultColWidth="9.140625" defaultRowHeight="21.75"/>
  <cols>
    <col min="1" max="1" width="11.140625" style="238" customWidth="1"/>
    <col min="2" max="2" width="10.28125" style="238" customWidth="1"/>
    <col min="3" max="4" width="11.140625" style="238" customWidth="1"/>
    <col min="5" max="5" width="43.57421875" style="238" customWidth="1"/>
    <col min="6" max="6" width="15.57421875" style="238" customWidth="1"/>
    <col min="7" max="7" width="4.421875" style="0" customWidth="1"/>
  </cols>
  <sheetData>
    <row r="1" spans="1:7" ht="26.25">
      <c r="A1" s="255" t="s">
        <v>220</v>
      </c>
      <c r="B1" s="255"/>
      <c r="C1" s="255"/>
      <c r="D1" s="255"/>
      <c r="E1" s="255"/>
      <c r="F1" s="255"/>
      <c r="G1" s="255"/>
    </row>
    <row r="2" spans="1:7" ht="26.25">
      <c r="A2" s="255" t="s">
        <v>221</v>
      </c>
      <c r="B2" s="255"/>
      <c r="C2" s="255"/>
      <c r="D2" s="255"/>
      <c r="E2" s="255"/>
      <c r="F2" s="255"/>
      <c r="G2" s="255"/>
    </row>
    <row r="4" spans="1:7" ht="24">
      <c r="A4" s="238" t="s">
        <v>228</v>
      </c>
      <c r="F4" s="239">
        <v>37841616.72</v>
      </c>
      <c r="G4" t="s">
        <v>187</v>
      </c>
    </row>
    <row r="5" spans="1:7" ht="24">
      <c r="A5" s="238" t="s">
        <v>238</v>
      </c>
      <c r="F5" s="239">
        <v>32713622.11</v>
      </c>
      <c r="G5" t="s">
        <v>187</v>
      </c>
    </row>
    <row r="6" spans="1:7" ht="24">
      <c r="A6" s="238" t="s">
        <v>229</v>
      </c>
      <c r="F6" s="239">
        <v>5127994.61</v>
      </c>
      <c r="G6" t="s">
        <v>187</v>
      </c>
    </row>
    <row r="7" spans="1:7" ht="24">
      <c r="A7" s="238" t="s">
        <v>230</v>
      </c>
      <c r="F7" s="239">
        <v>1281998.65</v>
      </c>
      <c r="G7" t="s">
        <v>187</v>
      </c>
    </row>
    <row r="8" spans="1:7" ht="24">
      <c r="A8" s="238" t="s">
        <v>224</v>
      </c>
      <c r="F8" s="239">
        <v>3845995.96</v>
      </c>
      <c r="G8" t="s">
        <v>187</v>
      </c>
    </row>
    <row r="9" spans="1:7" ht="24">
      <c r="A9" s="238" t="s">
        <v>225</v>
      </c>
      <c r="F9" s="239">
        <v>3845995.96</v>
      </c>
      <c r="G9" t="s">
        <v>187</v>
      </c>
    </row>
    <row r="11" ht="24">
      <c r="A11" s="240" t="s">
        <v>226</v>
      </c>
    </row>
    <row r="12" spans="1:7" ht="24">
      <c r="A12" s="238" t="s">
        <v>227</v>
      </c>
      <c r="F12" s="239">
        <v>384599.6</v>
      </c>
      <c r="G12" t="s">
        <v>187</v>
      </c>
    </row>
    <row r="15" ht="24">
      <c r="E15" s="238" t="s">
        <v>222</v>
      </c>
    </row>
    <row r="16" ht="24">
      <c r="E16" s="238" t="s">
        <v>223</v>
      </c>
    </row>
    <row r="19" ht="24">
      <c r="A19" s="238" t="s">
        <v>231</v>
      </c>
    </row>
    <row r="20" ht="24">
      <c r="A20" s="238" t="s">
        <v>232</v>
      </c>
    </row>
    <row r="21" ht="24">
      <c r="A21" s="238" t="s">
        <v>233</v>
      </c>
    </row>
    <row r="22" ht="24">
      <c r="A22" s="238" t="s">
        <v>234</v>
      </c>
    </row>
    <row r="23" ht="24">
      <c r="A23" s="238" t="s">
        <v>235</v>
      </c>
    </row>
    <row r="24" ht="24">
      <c r="A24" s="238" t="s">
        <v>236</v>
      </c>
    </row>
    <row r="25" ht="24">
      <c r="A25" s="238" t="s">
        <v>237</v>
      </c>
    </row>
  </sheetData>
  <sheetProtection/>
  <mergeCells count="2">
    <mergeCell ref="A1:G1"/>
    <mergeCell ref="A2:G2"/>
  </mergeCells>
  <printOptions/>
  <pageMargins left="0.3937007874015748" right="0" top="1.1811023622047245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2"/>
  <sheetViews>
    <sheetView zoomScale="120" zoomScaleNormal="120" zoomScalePageLayoutView="0" workbookViewId="0" topLeftCell="A67">
      <selection activeCell="F76" sqref="F76"/>
    </sheetView>
  </sheetViews>
  <sheetFormatPr defaultColWidth="9.140625" defaultRowHeight="21.75"/>
  <cols>
    <col min="1" max="1" width="51.8515625" style="6" customWidth="1"/>
    <col min="2" max="2" width="9.00390625" style="6" bestFit="1" customWidth="1"/>
    <col min="3" max="4" width="13.57421875" style="7" bestFit="1" customWidth="1"/>
    <col min="5" max="5" width="12.421875" style="6" bestFit="1" customWidth="1"/>
    <col min="6" max="6" width="11.421875" style="6" customWidth="1"/>
    <col min="7" max="16384" width="9.140625" style="6" customWidth="1"/>
  </cols>
  <sheetData>
    <row r="1" ht="23.25">
      <c r="E1" s="8" t="s">
        <v>46</v>
      </c>
    </row>
    <row r="2" spans="1:5" s="9" customFormat="1" ht="19.5" customHeight="1">
      <c r="A2" s="244" t="s">
        <v>4</v>
      </c>
      <c r="B2" s="244"/>
      <c r="C2" s="244"/>
      <c r="D2" s="244"/>
      <c r="E2" s="244"/>
    </row>
    <row r="3" spans="1:5" s="9" customFormat="1" ht="19.5" customHeight="1">
      <c r="A3" s="244" t="s">
        <v>61</v>
      </c>
      <c r="B3" s="244"/>
      <c r="C3" s="244"/>
      <c r="D3" s="244"/>
      <c r="E3" s="244"/>
    </row>
    <row r="4" spans="1:8" s="9" customFormat="1" ht="19.5" customHeight="1">
      <c r="A4" s="245" t="s">
        <v>263</v>
      </c>
      <c r="B4" s="245"/>
      <c r="C4" s="245"/>
      <c r="D4" s="245"/>
      <c r="E4" s="245"/>
      <c r="F4"/>
      <c r="G4"/>
      <c r="H4"/>
    </row>
    <row r="5" spans="1:5" s="13" customFormat="1" ht="19.5" customHeight="1">
      <c r="A5" s="10" t="s">
        <v>0</v>
      </c>
      <c r="B5" s="10" t="s">
        <v>1</v>
      </c>
      <c r="C5" s="11" t="s">
        <v>17</v>
      </c>
      <c r="D5" s="11" t="s">
        <v>47</v>
      </c>
      <c r="E5" s="12" t="s">
        <v>48</v>
      </c>
    </row>
    <row r="6" spans="1:5" s="13" customFormat="1" ht="19.5" customHeight="1">
      <c r="A6" s="14"/>
      <c r="B6" s="14"/>
      <c r="C6" s="15"/>
      <c r="D6" s="15" t="s">
        <v>49</v>
      </c>
      <c r="E6" s="16"/>
    </row>
    <row r="7" spans="1:5" ht="19.5" customHeight="1">
      <c r="A7" s="17" t="s">
        <v>50</v>
      </c>
      <c r="B7" s="18"/>
      <c r="C7" s="19"/>
      <c r="D7" s="20"/>
      <c r="E7" s="21"/>
    </row>
    <row r="8" spans="1:5" ht="19.5" customHeight="1">
      <c r="A8" s="22" t="s">
        <v>51</v>
      </c>
      <c r="B8" s="23"/>
      <c r="C8" s="24"/>
      <c r="D8" s="25"/>
      <c r="E8" s="21"/>
    </row>
    <row r="9" spans="1:5" ht="19.5" customHeight="1">
      <c r="A9" s="26" t="s">
        <v>52</v>
      </c>
      <c r="B9" s="23" t="s">
        <v>91</v>
      </c>
      <c r="C9" s="24">
        <v>220000</v>
      </c>
      <c r="D9" s="27">
        <v>28876</v>
      </c>
      <c r="E9" s="27">
        <v>28876</v>
      </c>
    </row>
    <row r="10" spans="1:5" ht="19.5" customHeight="1">
      <c r="A10" s="26" t="s">
        <v>53</v>
      </c>
      <c r="B10" s="23" t="s">
        <v>92</v>
      </c>
      <c r="C10" s="24">
        <v>78000</v>
      </c>
      <c r="D10" s="27">
        <v>15775.7</v>
      </c>
      <c r="E10" s="27">
        <v>15775.7</v>
      </c>
    </row>
    <row r="11" spans="1:5" ht="19.5" customHeight="1">
      <c r="A11" s="26" t="s">
        <v>54</v>
      </c>
      <c r="B11" s="23" t="s">
        <v>93</v>
      </c>
      <c r="C11" s="24">
        <v>74000</v>
      </c>
      <c r="D11" s="27">
        <v>5808</v>
      </c>
      <c r="E11" s="27">
        <v>5808</v>
      </c>
    </row>
    <row r="12" spans="1:5" ht="19.5" customHeight="1">
      <c r="A12" s="26" t="s">
        <v>55</v>
      </c>
      <c r="B12" s="23" t="s">
        <v>94</v>
      </c>
      <c r="C12" s="24">
        <v>10000</v>
      </c>
      <c r="D12" s="28">
        <v>5960</v>
      </c>
      <c r="E12" s="28">
        <v>2190</v>
      </c>
    </row>
    <row r="13" spans="1:5" s="32" customFormat="1" ht="19.5" customHeight="1">
      <c r="A13" s="14" t="s">
        <v>41</v>
      </c>
      <c r="B13" s="29"/>
      <c r="C13" s="30">
        <f>SUM(C9:C12)</f>
        <v>382000</v>
      </c>
      <c r="D13" s="31">
        <f>SUM(D9:D12)</f>
        <v>56419.7</v>
      </c>
      <c r="E13" s="31">
        <f>SUM(E9:E12)</f>
        <v>52649.7</v>
      </c>
    </row>
    <row r="14" spans="1:5" ht="19.5" customHeight="1">
      <c r="A14" s="22" t="s">
        <v>56</v>
      </c>
      <c r="B14" s="23"/>
      <c r="C14" s="24"/>
      <c r="D14" s="25"/>
      <c r="E14" s="21"/>
    </row>
    <row r="15" spans="1:5" ht="19.5" customHeight="1">
      <c r="A15" s="26" t="s">
        <v>195</v>
      </c>
      <c r="B15" s="23" t="s">
        <v>95</v>
      </c>
      <c r="C15" s="233">
        <v>18000</v>
      </c>
      <c r="D15" s="28">
        <v>10728</v>
      </c>
      <c r="E15" s="28">
        <v>3942</v>
      </c>
    </row>
    <row r="16" spans="1:5" ht="19.5" customHeight="1">
      <c r="A16" s="26" t="s">
        <v>199</v>
      </c>
      <c r="B16" s="23" t="s">
        <v>209</v>
      </c>
      <c r="C16" s="233">
        <v>200</v>
      </c>
      <c r="D16" s="28">
        <v>120</v>
      </c>
      <c r="E16" s="28">
        <v>0</v>
      </c>
    </row>
    <row r="17" spans="1:5" ht="19.5" customHeight="1">
      <c r="A17" s="26" t="s">
        <v>57</v>
      </c>
      <c r="B17" s="23" t="s">
        <v>96</v>
      </c>
      <c r="C17" s="233">
        <v>1000</v>
      </c>
      <c r="D17" s="27">
        <v>53.35</v>
      </c>
      <c r="E17" s="27">
        <v>53.35</v>
      </c>
    </row>
    <row r="18" spans="1:5" ht="19.5" customHeight="1">
      <c r="A18" s="26" t="s">
        <v>198</v>
      </c>
      <c r="B18" s="23" t="s">
        <v>97</v>
      </c>
      <c r="C18" s="233">
        <v>200</v>
      </c>
      <c r="D18" s="27">
        <v>200</v>
      </c>
      <c r="E18" s="27">
        <v>10</v>
      </c>
    </row>
    <row r="19" spans="1:5" ht="19.5" customHeight="1">
      <c r="A19" s="26" t="s">
        <v>164</v>
      </c>
      <c r="B19" s="23" t="s">
        <v>163</v>
      </c>
      <c r="C19" s="233">
        <v>400</v>
      </c>
      <c r="D19" s="27">
        <v>392</v>
      </c>
      <c r="E19" s="27">
        <v>220</v>
      </c>
    </row>
    <row r="20" spans="1:5" ht="19.5" customHeight="1">
      <c r="A20" s="26" t="s">
        <v>165</v>
      </c>
      <c r="B20" s="23" t="s">
        <v>162</v>
      </c>
      <c r="C20" s="233">
        <v>280000</v>
      </c>
      <c r="D20" s="27">
        <v>101580</v>
      </c>
      <c r="E20" s="27">
        <v>25310</v>
      </c>
    </row>
    <row r="21" spans="1:5" ht="19.5" customHeight="1">
      <c r="A21" s="26" t="s">
        <v>175</v>
      </c>
      <c r="B21" s="23" t="s">
        <v>98</v>
      </c>
      <c r="C21" s="233">
        <v>6000</v>
      </c>
      <c r="D21" s="28">
        <v>2190</v>
      </c>
      <c r="E21" s="28">
        <v>960</v>
      </c>
    </row>
    <row r="22" spans="1:5" ht="19.5" customHeight="1">
      <c r="A22" s="26" t="s">
        <v>176</v>
      </c>
      <c r="B22" s="23" t="s">
        <v>99</v>
      </c>
      <c r="C22" s="233">
        <v>1000</v>
      </c>
      <c r="D22" s="27">
        <v>140</v>
      </c>
      <c r="E22" s="27">
        <v>0</v>
      </c>
    </row>
    <row r="23" spans="1:5" ht="19.5" customHeight="1">
      <c r="A23" s="26" t="s">
        <v>177</v>
      </c>
      <c r="B23" s="23" t="s">
        <v>100</v>
      </c>
      <c r="C23" s="24">
        <v>1000</v>
      </c>
      <c r="D23" s="27">
        <v>0</v>
      </c>
      <c r="E23" s="27">
        <v>0</v>
      </c>
    </row>
    <row r="24" spans="1:5" ht="19.5" customHeight="1">
      <c r="A24" s="26" t="s">
        <v>178</v>
      </c>
      <c r="B24" s="23" t="s">
        <v>101</v>
      </c>
      <c r="C24" s="24">
        <v>3000</v>
      </c>
      <c r="D24" s="27">
        <v>3451</v>
      </c>
      <c r="E24" s="27">
        <v>3451</v>
      </c>
    </row>
    <row r="25" spans="1:5" ht="19.5" customHeight="1">
      <c r="A25" s="26" t="s">
        <v>200</v>
      </c>
      <c r="B25" s="23" t="s">
        <v>210</v>
      </c>
      <c r="C25" s="24">
        <v>1500</v>
      </c>
      <c r="D25" s="27"/>
      <c r="E25" s="27"/>
    </row>
    <row r="26" spans="1:5" ht="19.5" customHeight="1">
      <c r="A26" s="26" t="s">
        <v>166</v>
      </c>
      <c r="B26" s="23" t="s">
        <v>104</v>
      </c>
      <c r="C26" s="24">
        <v>17000</v>
      </c>
      <c r="D26" s="27">
        <v>3300</v>
      </c>
      <c r="E26" s="27">
        <v>3300</v>
      </c>
    </row>
    <row r="27" spans="1:5" ht="19.5" customHeight="1">
      <c r="A27" s="26" t="s">
        <v>179</v>
      </c>
      <c r="B27" s="23" t="s">
        <v>174</v>
      </c>
      <c r="C27" s="24">
        <v>10000</v>
      </c>
      <c r="D27" s="27">
        <v>2500</v>
      </c>
      <c r="E27" s="27">
        <v>2500</v>
      </c>
    </row>
    <row r="28" spans="1:5" ht="19.5" customHeight="1">
      <c r="A28" s="26" t="s">
        <v>167</v>
      </c>
      <c r="B28" s="23" t="s">
        <v>102</v>
      </c>
      <c r="C28" s="24">
        <v>500</v>
      </c>
      <c r="D28" s="27">
        <v>200</v>
      </c>
      <c r="E28" s="27">
        <v>125</v>
      </c>
    </row>
    <row r="29" spans="1:5" ht="19.5" customHeight="1">
      <c r="A29" s="26" t="s">
        <v>168</v>
      </c>
      <c r="B29" s="23" t="s">
        <v>103</v>
      </c>
      <c r="C29" s="24">
        <v>3000</v>
      </c>
      <c r="D29" s="27">
        <v>1725</v>
      </c>
      <c r="E29" s="27">
        <v>450</v>
      </c>
    </row>
    <row r="30" spans="1:5" ht="19.5" customHeight="1">
      <c r="A30" s="26" t="s">
        <v>196</v>
      </c>
      <c r="B30" s="23" t="s">
        <v>105</v>
      </c>
      <c r="C30" s="24">
        <v>0</v>
      </c>
      <c r="D30" s="27">
        <v>0</v>
      </c>
      <c r="E30" s="27">
        <v>0</v>
      </c>
    </row>
    <row r="31" spans="1:5" ht="19.5" customHeight="1">
      <c r="A31" s="26" t="s">
        <v>197</v>
      </c>
      <c r="B31" s="23" t="s">
        <v>105</v>
      </c>
      <c r="C31" s="24">
        <v>6000</v>
      </c>
      <c r="D31" s="27">
        <v>6900</v>
      </c>
      <c r="E31" s="27">
        <v>6700</v>
      </c>
    </row>
    <row r="32" spans="1:5" s="32" customFormat="1" ht="19.5" customHeight="1">
      <c r="A32" s="33" t="s">
        <v>41</v>
      </c>
      <c r="B32" s="34"/>
      <c r="C32" s="35">
        <f>SUM(C15:C31)</f>
        <v>348800</v>
      </c>
      <c r="D32" s="36">
        <f>SUM(D15:D31)</f>
        <v>133479.35</v>
      </c>
      <c r="E32" s="36">
        <f>SUM(E15:E31)</f>
        <v>47021.35</v>
      </c>
    </row>
    <row r="33" spans="1:5" ht="19.5" customHeight="1">
      <c r="A33" s="37" t="s">
        <v>58</v>
      </c>
      <c r="B33" s="38"/>
      <c r="C33" s="28"/>
      <c r="D33" s="39"/>
      <c r="E33" s="21"/>
    </row>
    <row r="34" spans="1:5" ht="19.5" customHeight="1">
      <c r="A34" s="21" t="s">
        <v>59</v>
      </c>
      <c r="B34" s="38" t="s">
        <v>106</v>
      </c>
      <c r="C34" s="28">
        <v>20000</v>
      </c>
      <c r="D34" s="39">
        <v>10527.58</v>
      </c>
      <c r="E34" s="39">
        <v>10527.58</v>
      </c>
    </row>
    <row r="35" spans="1:5" ht="19.5" customHeight="1">
      <c r="A35" s="21" t="s">
        <v>60</v>
      </c>
      <c r="B35" s="38" t="s">
        <v>106</v>
      </c>
      <c r="C35" s="28">
        <v>26000</v>
      </c>
      <c r="D35" s="39">
        <v>0</v>
      </c>
      <c r="E35" s="40">
        <v>0</v>
      </c>
    </row>
    <row r="36" spans="1:5" ht="19.5" customHeight="1">
      <c r="A36" s="41" t="s">
        <v>201</v>
      </c>
      <c r="B36" s="42" t="s">
        <v>211</v>
      </c>
      <c r="C36" s="43">
        <v>200000</v>
      </c>
      <c r="D36" s="43">
        <v>95577</v>
      </c>
      <c r="E36" s="40">
        <v>25099</v>
      </c>
    </row>
    <row r="37" spans="1:5" s="32" customFormat="1" ht="19.5" customHeight="1">
      <c r="A37" s="96" t="s">
        <v>41</v>
      </c>
      <c r="B37" s="45"/>
      <c r="C37" s="35">
        <f>SUM(C34:C36)</f>
        <v>246000</v>
      </c>
      <c r="D37" s="36">
        <f>SUM(D34:D36)</f>
        <v>106104.58</v>
      </c>
      <c r="E37" s="36">
        <f>SUM(E34:E36)</f>
        <v>35626.58</v>
      </c>
    </row>
    <row r="38" spans="1:5" s="32" customFormat="1" ht="19.5" customHeight="1">
      <c r="A38" s="44"/>
      <c r="B38" s="45"/>
      <c r="C38" s="46"/>
      <c r="D38" s="47"/>
      <c r="E38" s="47"/>
    </row>
    <row r="39" spans="1:5" s="32" customFormat="1" ht="19.5" customHeight="1">
      <c r="A39" s="44"/>
      <c r="B39" s="45"/>
      <c r="C39" s="46"/>
      <c r="D39" s="47"/>
      <c r="E39" s="47"/>
    </row>
    <row r="40" spans="1:5" s="32" customFormat="1" ht="19.5" customHeight="1">
      <c r="A40" s="44"/>
      <c r="B40" s="45"/>
      <c r="C40" s="46"/>
      <c r="D40" s="47"/>
      <c r="E40" s="47"/>
    </row>
    <row r="41" spans="1:5" s="32" customFormat="1" ht="19.5" customHeight="1">
      <c r="A41" s="44"/>
      <c r="B41" s="45"/>
      <c r="C41" s="46"/>
      <c r="D41" s="47"/>
      <c r="E41" s="47"/>
    </row>
    <row r="42" spans="1:5" s="32" customFormat="1" ht="19.5" customHeight="1">
      <c r="A42" s="44"/>
      <c r="B42" s="45"/>
      <c r="C42" s="46"/>
      <c r="D42" s="47"/>
      <c r="E42" s="47"/>
    </row>
    <row r="43" spans="1:5" s="32" customFormat="1" ht="19.5" customHeight="1">
      <c r="A43" s="44"/>
      <c r="B43" s="45"/>
      <c r="C43" s="46"/>
      <c r="D43" s="47"/>
      <c r="E43" s="47"/>
    </row>
    <row r="44" spans="1:5" s="9" customFormat="1" ht="19.5" customHeight="1">
      <c r="A44" s="258" t="s">
        <v>61</v>
      </c>
      <c r="B44" s="258"/>
      <c r="C44" s="258"/>
      <c r="D44" s="258"/>
      <c r="E44" s="258"/>
    </row>
    <row r="45" spans="1:5" s="13" customFormat="1" ht="19.5" customHeight="1">
      <c r="A45" s="10" t="s">
        <v>0</v>
      </c>
      <c r="B45" s="10" t="s">
        <v>1</v>
      </c>
      <c r="C45" s="11" t="s">
        <v>17</v>
      </c>
      <c r="D45" s="11" t="s">
        <v>47</v>
      </c>
      <c r="E45" s="12" t="s">
        <v>48</v>
      </c>
    </row>
    <row r="46" spans="1:5" s="13" customFormat="1" ht="19.5" customHeight="1">
      <c r="A46" s="49"/>
      <c r="B46" s="49"/>
      <c r="C46" s="50"/>
      <c r="D46" s="50" t="s">
        <v>49</v>
      </c>
      <c r="E46" s="16"/>
    </row>
    <row r="47" spans="1:5" s="13" customFormat="1" ht="19.5" customHeight="1">
      <c r="A47" s="51" t="s">
        <v>24</v>
      </c>
      <c r="B47" s="14"/>
      <c r="C47" s="15"/>
      <c r="D47" s="15"/>
      <c r="E47" s="33"/>
    </row>
    <row r="48" spans="1:5" ht="19.5" customHeight="1">
      <c r="A48" s="21" t="s">
        <v>62</v>
      </c>
      <c r="B48" s="38" t="s">
        <v>107</v>
      </c>
      <c r="C48" s="28">
        <v>2400</v>
      </c>
      <c r="D48" s="27">
        <v>4000</v>
      </c>
      <c r="E48" s="27">
        <v>0</v>
      </c>
    </row>
    <row r="49" spans="1:5" ht="19.5" customHeight="1">
      <c r="A49" s="21" t="s">
        <v>63</v>
      </c>
      <c r="B49" s="38" t="s">
        <v>108</v>
      </c>
      <c r="C49" s="28">
        <v>1500</v>
      </c>
      <c r="D49" s="28">
        <v>1192</v>
      </c>
      <c r="E49" s="28">
        <v>438</v>
      </c>
    </row>
    <row r="50" spans="1:5" ht="19.5" customHeight="1">
      <c r="A50" s="21" t="s">
        <v>202</v>
      </c>
      <c r="B50" s="38" t="s">
        <v>212</v>
      </c>
      <c r="C50" s="28">
        <v>100</v>
      </c>
      <c r="D50" s="28"/>
      <c r="E50" s="28"/>
    </row>
    <row r="51" spans="1:5" ht="19.5" customHeight="1">
      <c r="A51" s="21" t="s">
        <v>203</v>
      </c>
      <c r="B51" s="38" t="s">
        <v>109</v>
      </c>
      <c r="C51" s="28">
        <v>50000</v>
      </c>
      <c r="D51" s="27">
        <v>73239</v>
      </c>
      <c r="E51" s="27">
        <v>33023</v>
      </c>
    </row>
    <row r="52" spans="1:5" s="32" customFormat="1" ht="19.5" customHeight="1">
      <c r="A52" s="33" t="s">
        <v>41</v>
      </c>
      <c r="B52" s="52"/>
      <c r="C52" s="35">
        <f>SUM(C48:C51)</f>
        <v>54000</v>
      </c>
      <c r="D52" s="36">
        <f>SUM(D48:D51)</f>
        <v>78431</v>
      </c>
      <c r="E52" s="35">
        <f>SUM(E48:E51)</f>
        <v>33461</v>
      </c>
    </row>
    <row r="53" spans="1:5" ht="19.5" customHeight="1">
      <c r="A53" s="37" t="s">
        <v>64</v>
      </c>
      <c r="B53" s="38"/>
      <c r="C53" s="28"/>
      <c r="D53" s="39"/>
      <c r="E53" s="21"/>
    </row>
    <row r="54" spans="1:5" ht="19.5" customHeight="1">
      <c r="A54" s="37" t="s">
        <v>65</v>
      </c>
      <c r="B54" s="38"/>
      <c r="C54" s="28"/>
      <c r="D54" s="39"/>
      <c r="E54" s="21"/>
    </row>
    <row r="55" spans="1:5" ht="19.5" customHeight="1">
      <c r="A55" s="21" t="s">
        <v>66</v>
      </c>
      <c r="B55" s="38"/>
      <c r="C55" s="28">
        <v>0</v>
      </c>
      <c r="D55" s="39">
        <v>0</v>
      </c>
      <c r="E55" s="27">
        <v>0</v>
      </c>
    </row>
    <row r="56" spans="1:5" ht="19.5" customHeight="1">
      <c r="A56" s="21" t="s">
        <v>110</v>
      </c>
      <c r="B56" s="38" t="s">
        <v>112</v>
      </c>
      <c r="C56" s="28">
        <v>9164200</v>
      </c>
      <c r="D56" s="39">
        <v>2614889.49</v>
      </c>
      <c r="E56" s="27">
        <v>977410.3</v>
      </c>
    </row>
    <row r="57" spans="1:5" ht="19.5" customHeight="1">
      <c r="A57" s="21" t="s">
        <v>111</v>
      </c>
      <c r="B57" s="38" t="s">
        <v>113</v>
      </c>
      <c r="C57" s="28">
        <v>800000</v>
      </c>
      <c r="D57" s="39">
        <v>515222.12</v>
      </c>
      <c r="E57" s="27">
        <v>177636.11</v>
      </c>
    </row>
    <row r="58" spans="1:5" ht="19.5" customHeight="1">
      <c r="A58" s="21" t="s">
        <v>67</v>
      </c>
      <c r="B58" s="38" t="s">
        <v>115</v>
      </c>
      <c r="C58" s="28">
        <v>20000</v>
      </c>
      <c r="D58" s="39">
        <v>16375.68</v>
      </c>
      <c r="E58" s="27">
        <v>0</v>
      </c>
    </row>
    <row r="59" spans="1:5" s="13" customFormat="1" ht="19.5" customHeight="1">
      <c r="A59" s="21" t="s">
        <v>68</v>
      </c>
      <c r="B59" s="38" t="s">
        <v>114</v>
      </c>
      <c r="C59" s="28">
        <v>650000</v>
      </c>
      <c r="D59" s="39">
        <v>273090.52</v>
      </c>
      <c r="E59" s="27">
        <v>83093.9</v>
      </c>
    </row>
    <row r="60" spans="1:5" s="13" customFormat="1" ht="19.5" customHeight="1">
      <c r="A60" s="21" t="s">
        <v>69</v>
      </c>
      <c r="B60" s="38" t="s">
        <v>116</v>
      </c>
      <c r="C60" s="28">
        <v>1500000</v>
      </c>
      <c r="D60" s="39">
        <v>415550.07</v>
      </c>
      <c r="E60" s="27">
        <v>89822.84</v>
      </c>
    </row>
    <row r="61" spans="1:5" ht="19.5" customHeight="1">
      <c r="A61" s="53" t="s">
        <v>204</v>
      </c>
      <c r="B61" s="54">
        <v>421012</v>
      </c>
      <c r="C61" s="55">
        <v>9000</v>
      </c>
      <c r="D61" s="39">
        <v>0</v>
      </c>
      <c r="E61" s="27">
        <v>0</v>
      </c>
    </row>
    <row r="62" spans="1:5" ht="19.5" customHeight="1">
      <c r="A62" s="53" t="s">
        <v>205</v>
      </c>
      <c r="B62" s="54">
        <v>421013</v>
      </c>
      <c r="C62" s="55">
        <v>25000</v>
      </c>
      <c r="D62" s="39">
        <v>14024.41</v>
      </c>
      <c r="E62" s="27">
        <v>0</v>
      </c>
    </row>
    <row r="63" spans="1:5" s="13" customFormat="1" ht="19.5" customHeight="1">
      <c r="A63" s="21" t="s">
        <v>206</v>
      </c>
      <c r="B63" s="38" t="s">
        <v>117</v>
      </c>
      <c r="C63" s="28">
        <v>500000</v>
      </c>
      <c r="D63" s="39">
        <v>216711</v>
      </c>
      <c r="E63" s="27">
        <v>65959</v>
      </c>
    </row>
    <row r="64" spans="1:5" ht="19.5" customHeight="1">
      <c r="A64" s="56" t="s">
        <v>41</v>
      </c>
      <c r="B64" s="33"/>
      <c r="C64" s="57">
        <f>SUM(C55:C63)</f>
        <v>12668200</v>
      </c>
      <c r="D64" s="36">
        <f>SUM(D55:D63)</f>
        <v>4065863.2900000005</v>
      </c>
      <c r="E64" s="58">
        <f>SUM(E55:E63)</f>
        <v>1393922.1500000001</v>
      </c>
    </row>
    <row r="65" spans="1:5" ht="19.5" customHeight="1">
      <c r="A65" s="235" t="s">
        <v>207</v>
      </c>
      <c r="B65" s="56"/>
      <c r="C65" s="236"/>
      <c r="D65" s="39"/>
      <c r="E65" s="234"/>
    </row>
    <row r="66" spans="1:5" ht="19.5" customHeight="1">
      <c r="A66" s="235" t="s">
        <v>208</v>
      </c>
      <c r="B66" s="54">
        <v>416001</v>
      </c>
      <c r="C66" s="28">
        <v>1000</v>
      </c>
      <c r="D66" s="39">
        <v>5100</v>
      </c>
      <c r="E66" s="234">
        <v>0</v>
      </c>
    </row>
    <row r="67" spans="1:5" ht="19.5" customHeight="1">
      <c r="A67" s="56" t="s">
        <v>41</v>
      </c>
      <c r="B67" s="56"/>
      <c r="C67" s="35">
        <v>1000</v>
      </c>
      <c r="D67" s="36">
        <f>D66</f>
        <v>5100</v>
      </c>
      <c r="E67" s="58">
        <f>E66</f>
        <v>0</v>
      </c>
    </row>
    <row r="68" spans="1:5" ht="19.5" customHeight="1">
      <c r="A68" s="37" t="s">
        <v>70</v>
      </c>
      <c r="B68" s="53"/>
      <c r="C68" s="59"/>
      <c r="D68" s="28"/>
      <c r="E68" s="21"/>
    </row>
    <row r="69" spans="1:5" ht="19.5" customHeight="1">
      <c r="A69" s="37" t="s">
        <v>71</v>
      </c>
      <c r="B69" s="54"/>
      <c r="C69" s="28"/>
      <c r="D69" s="28"/>
      <c r="E69" s="21"/>
    </row>
    <row r="70" spans="1:5" ht="19.5" customHeight="1">
      <c r="A70" s="21" t="s">
        <v>72</v>
      </c>
      <c r="B70" s="54">
        <v>431002</v>
      </c>
      <c r="C70" s="28">
        <v>15444520</v>
      </c>
      <c r="D70" s="39">
        <v>3764179</v>
      </c>
      <c r="E70" s="27">
        <v>0</v>
      </c>
    </row>
    <row r="71" spans="1:5" s="32" customFormat="1" ht="19.5" customHeight="1">
      <c r="A71" s="33" t="s">
        <v>41</v>
      </c>
      <c r="B71" s="56"/>
      <c r="C71" s="35">
        <f>SUM(C70:C70)</f>
        <v>15444520</v>
      </c>
      <c r="D71" s="36">
        <f>SUM(D70:D70)</f>
        <v>3764179</v>
      </c>
      <c r="E71" s="36">
        <f>SUM(E70:E70)</f>
        <v>0</v>
      </c>
    </row>
    <row r="72" spans="1:5" ht="19.5" customHeight="1">
      <c r="A72" s="37" t="s">
        <v>73</v>
      </c>
      <c r="B72" s="54"/>
      <c r="C72" s="28"/>
      <c r="D72" s="28"/>
      <c r="E72" s="21"/>
    </row>
    <row r="73" spans="1:5" ht="19.5" customHeight="1">
      <c r="A73" s="37" t="s">
        <v>131</v>
      </c>
      <c r="B73" s="54"/>
      <c r="C73" s="39"/>
      <c r="D73" s="39"/>
      <c r="E73" s="39"/>
    </row>
    <row r="74" spans="1:5" ht="19.5" customHeight="1">
      <c r="A74" s="21" t="s">
        <v>132</v>
      </c>
      <c r="B74" s="54">
        <v>441001</v>
      </c>
      <c r="C74" s="39">
        <v>0</v>
      </c>
      <c r="D74" s="39">
        <v>248358</v>
      </c>
      <c r="E74" s="39">
        <v>107298</v>
      </c>
    </row>
    <row r="75" spans="1:5" ht="19.5" customHeight="1">
      <c r="A75" s="21" t="s">
        <v>133</v>
      </c>
      <c r="B75" s="54">
        <v>441002</v>
      </c>
      <c r="C75" s="39">
        <v>0</v>
      </c>
      <c r="D75" s="39">
        <v>1408500</v>
      </c>
      <c r="E75" s="39">
        <v>0</v>
      </c>
    </row>
    <row r="76" spans="1:5" ht="19.5" customHeight="1">
      <c r="A76" s="21" t="s">
        <v>134</v>
      </c>
      <c r="B76" s="54"/>
      <c r="C76" s="39"/>
      <c r="D76" s="39"/>
      <c r="E76" s="39"/>
    </row>
    <row r="77" spans="1:5" s="32" customFormat="1" ht="19.5" customHeight="1">
      <c r="A77" s="16" t="s">
        <v>41</v>
      </c>
      <c r="B77" s="60"/>
      <c r="C77" s="61">
        <f>SUM(C74:C75)</f>
        <v>0</v>
      </c>
      <c r="D77" s="36">
        <f>SUM(D74:D76)</f>
        <v>1656858</v>
      </c>
      <c r="E77" s="36">
        <f>SUM(E74:E76)</f>
        <v>107298</v>
      </c>
    </row>
    <row r="78" spans="1:5" s="32" customFormat="1" ht="19.5" customHeight="1" thickBot="1">
      <c r="A78" s="62"/>
      <c r="B78" s="48" t="s">
        <v>74</v>
      </c>
      <c r="C78" s="63">
        <f>C13+C32+C37+C52+C64+C71+C67</f>
        <v>29144520</v>
      </c>
      <c r="D78" s="63">
        <f>D13+D32+D37+D52+D64+D67+D71+D77</f>
        <v>9866434.920000002</v>
      </c>
      <c r="E78" s="63">
        <f>E13+E32+E37+E52+E64+E67+E71+E77</f>
        <v>1669978.7800000003</v>
      </c>
    </row>
    <row r="79" spans="1:7" ht="19.5" customHeight="1" thickTop="1">
      <c r="A79" s="64"/>
      <c r="B79" s="64"/>
      <c r="C79" s="65"/>
      <c r="D79" s="65"/>
      <c r="E79" s="64"/>
      <c r="G79" s="66"/>
    </row>
    <row r="80" spans="1:5" ht="19.5" customHeight="1">
      <c r="A80" s="64"/>
      <c r="B80" s="64"/>
      <c r="C80" s="65"/>
      <c r="D80" s="65"/>
      <c r="E80" s="64"/>
    </row>
    <row r="81" spans="1:5" ht="19.5" customHeight="1">
      <c r="A81" s="64"/>
      <c r="B81" s="64"/>
      <c r="C81" s="65"/>
      <c r="D81" s="65"/>
      <c r="E81" s="64"/>
    </row>
    <row r="82" spans="1:5" ht="19.5" customHeight="1">
      <c r="A82" s="64"/>
      <c r="B82" s="64"/>
      <c r="C82" s="65"/>
      <c r="D82" s="65"/>
      <c r="E82" s="64"/>
    </row>
    <row r="83" spans="1:5" ht="19.5" customHeight="1">
      <c r="A83" s="64"/>
      <c r="B83" s="64"/>
      <c r="C83" s="65"/>
      <c r="D83" s="65"/>
      <c r="E83" s="64"/>
    </row>
    <row r="84" spans="1:5" ht="19.5" customHeight="1">
      <c r="A84" s="64"/>
      <c r="B84" s="64"/>
      <c r="C84" s="65"/>
      <c r="D84" s="65"/>
      <c r="E84" s="64"/>
    </row>
    <row r="85" spans="1:5" ht="19.5" customHeight="1">
      <c r="A85" s="64"/>
      <c r="B85" s="64"/>
      <c r="C85" s="65"/>
      <c r="D85" s="65"/>
      <c r="E85" s="64"/>
    </row>
    <row r="86" spans="1:5" ht="19.5" customHeight="1">
      <c r="A86" s="64"/>
      <c r="B86" s="64"/>
      <c r="C86" s="65"/>
      <c r="D86" s="65"/>
      <c r="E86" s="64"/>
    </row>
    <row r="87" spans="1:5" ht="19.5" customHeight="1">
      <c r="A87" s="64"/>
      <c r="B87" s="64"/>
      <c r="C87" s="65"/>
      <c r="D87" s="65"/>
      <c r="E87" s="64"/>
    </row>
    <row r="88" spans="1:5" ht="19.5" customHeight="1">
      <c r="A88" s="64"/>
      <c r="B88" s="64"/>
      <c r="C88" s="65"/>
      <c r="D88" s="65"/>
      <c r="E88" s="64"/>
    </row>
    <row r="89" spans="1:5" ht="19.5" customHeight="1">
      <c r="A89" s="64"/>
      <c r="B89" s="64"/>
      <c r="C89" s="65"/>
      <c r="D89" s="65"/>
      <c r="E89" s="64"/>
    </row>
    <row r="90" spans="1:5" ht="19.5" customHeight="1">
      <c r="A90" s="64"/>
      <c r="B90" s="64"/>
      <c r="C90" s="65"/>
      <c r="D90" s="65"/>
      <c r="E90" s="64"/>
    </row>
    <row r="91" spans="1:5" ht="19.5" customHeight="1">
      <c r="A91" s="64"/>
      <c r="B91" s="64"/>
      <c r="C91" s="65"/>
      <c r="D91" s="65"/>
      <c r="E91" s="64"/>
    </row>
    <row r="92" spans="1:6" ht="19.5" customHeight="1">
      <c r="A92" s="80"/>
      <c r="B92" s="80"/>
      <c r="C92" s="46"/>
      <c r="D92" s="46"/>
      <c r="E92" s="80"/>
      <c r="F92" s="81"/>
    </row>
    <row r="93" spans="1:6" ht="19.5" customHeight="1">
      <c r="A93" s="80"/>
      <c r="B93" s="80"/>
      <c r="C93" s="46"/>
      <c r="D93" s="46"/>
      <c r="E93" s="80"/>
      <c r="F93" s="81"/>
    </row>
    <row r="94" spans="1:6" ht="19.5" customHeight="1">
      <c r="A94" s="256"/>
      <c r="B94" s="256"/>
      <c r="C94" s="256"/>
      <c r="D94" s="256"/>
      <c r="E94" s="256"/>
      <c r="F94" s="81"/>
    </row>
    <row r="95" spans="1:6" ht="19.5" customHeight="1">
      <c r="A95" s="256"/>
      <c r="B95" s="256"/>
      <c r="C95" s="256"/>
      <c r="D95" s="256"/>
      <c r="E95" s="256"/>
      <c r="F95" s="81"/>
    </row>
    <row r="96" spans="1:6" ht="19.5" customHeight="1">
      <c r="A96" s="257"/>
      <c r="B96" s="257"/>
      <c r="C96" s="257"/>
      <c r="D96" s="257"/>
      <c r="E96" s="257"/>
      <c r="F96" s="81"/>
    </row>
    <row r="97" spans="1:6" ht="19.5" customHeight="1">
      <c r="A97" s="82"/>
      <c r="B97" s="82"/>
      <c r="C97" s="83"/>
      <c r="D97" s="83"/>
      <c r="E97" s="44"/>
      <c r="F97" s="81"/>
    </row>
    <row r="98" spans="1:6" ht="19.5" customHeight="1">
      <c r="A98" s="82"/>
      <c r="B98" s="82"/>
      <c r="C98" s="83"/>
      <c r="D98" s="83"/>
      <c r="E98" s="44"/>
      <c r="F98" s="81"/>
    </row>
    <row r="99" spans="1:6" ht="19.5" customHeight="1">
      <c r="A99" s="84"/>
      <c r="B99" s="85"/>
      <c r="C99" s="86"/>
      <c r="D99" s="87"/>
      <c r="E99" s="80"/>
      <c r="F99" s="81"/>
    </row>
    <row r="100" spans="1:6" ht="19.5" customHeight="1">
      <c r="A100" s="84"/>
      <c r="B100" s="88"/>
      <c r="C100" s="86"/>
      <c r="D100" s="87"/>
      <c r="E100" s="80"/>
      <c r="F100" s="81"/>
    </row>
    <row r="101" spans="1:6" ht="19.5" customHeight="1">
      <c r="A101" s="85"/>
      <c r="B101" s="88"/>
      <c r="C101" s="86"/>
      <c r="D101" s="87"/>
      <c r="E101" s="89"/>
      <c r="F101" s="90"/>
    </row>
    <row r="102" spans="1:6" ht="19.5" customHeight="1">
      <c r="A102" s="85"/>
      <c r="B102" s="88"/>
      <c r="C102" s="86"/>
      <c r="D102" s="91"/>
      <c r="E102" s="89"/>
      <c r="F102" s="90"/>
    </row>
    <row r="103" spans="1:6" ht="19.5" customHeight="1">
      <c r="A103" s="85"/>
      <c r="B103" s="88"/>
      <c r="C103" s="86"/>
      <c r="D103" s="91"/>
      <c r="E103" s="89"/>
      <c r="F103" s="90"/>
    </row>
    <row r="104" spans="1:6" ht="19.5" customHeight="1">
      <c r="A104" s="85"/>
      <c r="B104" s="88"/>
      <c r="C104" s="86"/>
      <c r="D104" s="87"/>
      <c r="E104" s="46"/>
      <c r="F104" s="90"/>
    </row>
    <row r="105" spans="1:6" ht="19.5" customHeight="1">
      <c r="A105" s="82"/>
      <c r="B105" s="92"/>
      <c r="C105" s="86"/>
      <c r="D105" s="87"/>
      <c r="E105" s="87"/>
      <c r="F105" s="93"/>
    </row>
    <row r="106" spans="1:6" ht="19.5" customHeight="1">
      <c r="A106" s="84"/>
      <c r="B106" s="88"/>
      <c r="C106" s="86"/>
      <c r="D106" s="87"/>
      <c r="E106" s="80"/>
      <c r="F106" s="81"/>
    </row>
    <row r="107" spans="1:6" ht="19.5" customHeight="1">
      <c r="A107" s="85"/>
      <c r="B107" s="88"/>
      <c r="C107" s="86"/>
      <c r="D107" s="87"/>
      <c r="E107" s="46"/>
      <c r="F107" s="81"/>
    </row>
    <row r="108" spans="1:6" ht="19.5" customHeight="1">
      <c r="A108" s="85"/>
      <c r="B108" s="88"/>
      <c r="C108" s="86"/>
      <c r="D108" s="87"/>
      <c r="E108" s="46"/>
      <c r="F108" s="81"/>
    </row>
    <row r="109" spans="1:6" ht="19.5" customHeight="1">
      <c r="A109" s="85"/>
      <c r="B109" s="88"/>
      <c r="C109" s="86"/>
      <c r="D109" s="91"/>
      <c r="E109" s="89"/>
      <c r="F109" s="81"/>
    </row>
    <row r="110" spans="1:6" ht="19.5" customHeight="1">
      <c r="A110" s="85"/>
      <c r="B110" s="88"/>
      <c r="C110" s="86"/>
      <c r="D110" s="91"/>
      <c r="E110" s="89"/>
      <c r="F110" s="81"/>
    </row>
    <row r="111" spans="1:6" ht="19.5" customHeight="1">
      <c r="A111" s="85"/>
      <c r="B111" s="88"/>
      <c r="C111" s="86"/>
      <c r="D111" s="87"/>
      <c r="E111" s="89"/>
      <c r="F111" s="81"/>
    </row>
    <row r="112" spans="1:6" ht="19.5" customHeight="1">
      <c r="A112" s="85"/>
      <c r="B112" s="88"/>
      <c r="C112" s="86"/>
      <c r="D112" s="91"/>
      <c r="E112" s="89"/>
      <c r="F112" s="81"/>
    </row>
    <row r="113" spans="1:6" ht="19.5" customHeight="1">
      <c r="A113" s="85"/>
      <c r="B113" s="88"/>
      <c r="C113" s="86"/>
      <c r="D113" s="87"/>
      <c r="E113" s="46"/>
      <c r="F113" s="81"/>
    </row>
    <row r="114" spans="1:6" ht="19.5" customHeight="1">
      <c r="A114" s="85"/>
      <c r="B114" s="88"/>
      <c r="C114" s="86"/>
      <c r="D114" s="87"/>
      <c r="E114" s="89"/>
      <c r="F114" s="81"/>
    </row>
    <row r="115" spans="1:6" ht="19.5" customHeight="1">
      <c r="A115" s="85"/>
      <c r="B115" s="88"/>
      <c r="C115" s="86"/>
      <c r="D115" s="91"/>
      <c r="E115" s="89"/>
      <c r="F115" s="81"/>
    </row>
    <row r="116" spans="1:6" ht="19.5" customHeight="1">
      <c r="A116" s="85"/>
      <c r="B116" s="88"/>
      <c r="C116" s="86"/>
      <c r="D116" s="91"/>
      <c r="E116" s="89"/>
      <c r="F116" s="81"/>
    </row>
    <row r="117" spans="1:6" ht="19.5" customHeight="1">
      <c r="A117" s="85"/>
      <c r="B117" s="88"/>
      <c r="C117" s="86"/>
      <c r="D117" s="87"/>
      <c r="E117" s="89"/>
      <c r="F117" s="81"/>
    </row>
    <row r="118" spans="1:6" ht="19.5" customHeight="1">
      <c r="A118" s="85"/>
      <c r="B118" s="88"/>
      <c r="C118" s="86"/>
      <c r="D118" s="87"/>
      <c r="E118" s="46"/>
      <c r="F118" s="81"/>
    </row>
    <row r="119" spans="1:6" ht="19.5" customHeight="1">
      <c r="A119" s="85"/>
      <c r="B119" s="88"/>
      <c r="C119" s="86"/>
      <c r="D119" s="87"/>
      <c r="E119" s="89"/>
      <c r="F119" s="81"/>
    </row>
    <row r="120" spans="1:6" ht="19.5" customHeight="1">
      <c r="A120" s="85"/>
      <c r="B120" s="88"/>
      <c r="C120" s="86"/>
      <c r="D120" s="46"/>
      <c r="E120" s="89"/>
      <c r="F120" s="81"/>
    </row>
    <row r="121" spans="1:6" ht="19.5" customHeight="1">
      <c r="A121" s="85"/>
      <c r="B121" s="88"/>
      <c r="C121" s="86"/>
      <c r="D121" s="46"/>
      <c r="E121" s="89"/>
      <c r="F121" s="81"/>
    </row>
    <row r="122" spans="1:6" ht="19.5" customHeight="1">
      <c r="A122" s="44"/>
      <c r="B122" s="45"/>
      <c r="C122" s="46"/>
      <c r="D122" s="47"/>
      <c r="E122" s="47"/>
      <c r="F122" s="81"/>
    </row>
    <row r="123" spans="1:6" ht="19.5" customHeight="1">
      <c r="A123" s="94"/>
      <c r="B123" s="95"/>
      <c r="C123" s="46"/>
      <c r="D123" s="47"/>
      <c r="E123" s="80"/>
      <c r="F123" s="81"/>
    </row>
    <row r="124" spans="1:6" ht="19.5" customHeight="1">
      <c r="A124" s="80"/>
      <c r="B124" s="95"/>
      <c r="C124" s="46"/>
      <c r="D124" s="47"/>
      <c r="E124" s="89"/>
      <c r="F124" s="81"/>
    </row>
    <row r="125" spans="1:6" ht="19.5" customHeight="1">
      <c r="A125" s="80"/>
      <c r="B125" s="95"/>
      <c r="C125" s="46"/>
      <c r="D125" s="47"/>
      <c r="E125" s="89"/>
      <c r="F125" s="81"/>
    </row>
    <row r="126" spans="1:6" ht="19.5" customHeight="1">
      <c r="A126" s="80"/>
      <c r="B126" s="95"/>
      <c r="C126" s="47"/>
      <c r="D126" s="47"/>
      <c r="E126" s="89"/>
      <c r="F126" s="81"/>
    </row>
    <row r="127" spans="1:6" ht="19.5" customHeight="1">
      <c r="A127" s="44"/>
      <c r="B127" s="45"/>
      <c r="C127" s="46"/>
      <c r="D127" s="47"/>
      <c r="E127" s="89"/>
      <c r="F127" s="81"/>
    </row>
    <row r="128" spans="1:6" ht="19.5" customHeight="1">
      <c r="A128" s="80"/>
      <c r="B128" s="80"/>
      <c r="C128" s="46"/>
      <c r="D128" s="46"/>
      <c r="E128" s="80"/>
      <c r="F128" s="81"/>
    </row>
    <row r="129" spans="1:6" ht="19.5" customHeight="1">
      <c r="A129" s="80"/>
      <c r="B129" s="80"/>
      <c r="C129" s="46"/>
      <c r="D129" s="46"/>
      <c r="E129" s="80"/>
      <c r="F129" s="81"/>
    </row>
    <row r="130" spans="1:6" ht="19.5" customHeight="1">
      <c r="A130" s="80"/>
      <c r="B130" s="80"/>
      <c r="C130" s="46"/>
      <c r="D130" s="46"/>
      <c r="E130" s="80"/>
      <c r="F130" s="81"/>
    </row>
    <row r="131" spans="1:6" ht="19.5" customHeight="1">
      <c r="A131" s="80"/>
      <c r="B131" s="80"/>
      <c r="C131" s="46"/>
      <c r="D131" s="46"/>
      <c r="E131" s="80"/>
      <c r="F131" s="81"/>
    </row>
    <row r="132" spans="1:6" ht="19.5" customHeight="1">
      <c r="A132" s="80"/>
      <c r="B132" s="80"/>
      <c r="C132" s="46"/>
      <c r="D132" s="46"/>
      <c r="E132" s="80"/>
      <c r="F132" s="81"/>
    </row>
    <row r="133" spans="1:6" ht="19.5" customHeight="1">
      <c r="A133" s="80"/>
      <c r="B133" s="80"/>
      <c r="C133" s="46"/>
      <c r="D133" s="46"/>
      <c r="E133" s="80"/>
      <c r="F133" s="81"/>
    </row>
    <row r="134" spans="1:6" ht="19.5" customHeight="1">
      <c r="A134" s="80"/>
      <c r="B134" s="80"/>
      <c r="C134" s="46"/>
      <c r="D134" s="46"/>
      <c r="E134" s="80"/>
      <c r="F134" s="81"/>
    </row>
    <row r="135" spans="1:6" ht="19.5" customHeight="1">
      <c r="A135" s="80"/>
      <c r="B135" s="80"/>
      <c r="C135" s="46"/>
      <c r="D135" s="46"/>
      <c r="E135" s="80"/>
      <c r="F135" s="81"/>
    </row>
    <row r="136" spans="1:6" ht="19.5" customHeight="1">
      <c r="A136" s="80"/>
      <c r="B136" s="80"/>
      <c r="C136" s="46"/>
      <c r="D136" s="46"/>
      <c r="E136" s="80"/>
      <c r="F136" s="81"/>
    </row>
    <row r="137" spans="1:6" ht="19.5" customHeight="1">
      <c r="A137" s="80"/>
      <c r="B137" s="80"/>
      <c r="C137" s="46"/>
      <c r="D137" s="46"/>
      <c r="E137" s="80"/>
      <c r="F137" s="81"/>
    </row>
    <row r="138" spans="1:6" ht="19.5" customHeight="1">
      <c r="A138" s="80"/>
      <c r="B138" s="80"/>
      <c r="C138" s="46"/>
      <c r="D138" s="46"/>
      <c r="E138" s="80"/>
      <c r="F138" s="81"/>
    </row>
    <row r="139" spans="1:6" ht="19.5" customHeight="1">
      <c r="A139" s="256"/>
      <c r="B139" s="256"/>
      <c r="C139" s="256"/>
      <c r="D139" s="256"/>
      <c r="E139" s="256"/>
      <c r="F139" s="81"/>
    </row>
    <row r="140" spans="1:6" ht="19.5" customHeight="1">
      <c r="A140" s="256"/>
      <c r="B140" s="256"/>
      <c r="C140" s="256"/>
      <c r="D140" s="256"/>
      <c r="E140" s="256"/>
      <c r="F140" s="81"/>
    </row>
    <row r="141" spans="1:6" ht="19.5" customHeight="1">
      <c r="A141" s="257"/>
      <c r="B141" s="257"/>
      <c r="C141" s="257"/>
      <c r="D141" s="257"/>
      <c r="E141" s="257"/>
      <c r="F141" s="81"/>
    </row>
    <row r="142" spans="1:6" ht="19.5" customHeight="1">
      <c r="A142" s="82"/>
      <c r="B142" s="82"/>
      <c r="C142" s="83"/>
      <c r="D142" s="83"/>
      <c r="E142" s="44"/>
      <c r="F142" s="81"/>
    </row>
    <row r="143" spans="1:6" ht="19.5" customHeight="1">
      <c r="A143" s="82"/>
      <c r="B143" s="82"/>
      <c r="C143" s="83"/>
      <c r="D143" s="83"/>
      <c r="E143" s="44"/>
      <c r="F143" s="81"/>
    </row>
    <row r="144" spans="1:6" ht="19.5" customHeight="1">
      <c r="A144" s="84"/>
      <c r="B144" s="85"/>
      <c r="C144" s="86"/>
      <c r="D144" s="87"/>
      <c r="E144" s="80"/>
      <c r="F144" s="81"/>
    </row>
    <row r="145" spans="1:6" ht="19.5" customHeight="1">
      <c r="A145" s="84"/>
      <c r="B145" s="88"/>
      <c r="C145" s="86"/>
      <c r="D145" s="87"/>
      <c r="E145" s="80"/>
      <c r="F145" s="81"/>
    </row>
    <row r="146" spans="1:6" ht="19.5" customHeight="1">
      <c r="A146" s="85"/>
      <c r="B146" s="88"/>
      <c r="C146" s="86"/>
      <c r="D146" s="87"/>
      <c r="E146" s="89"/>
      <c r="F146" s="81"/>
    </row>
    <row r="147" spans="1:6" ht="19.5" customHeight="1">
      <c r="A147" s="85"/>
      <c r="B147" s="88"/>
      <c r="C147" s="86"/>
      <c r="D147" s="91"/>
      <c r="E147" s="89"/>
      <c r="F147" s="81"/>
    </row>
    <row r="148" spans="1:6" ht="19.5" customHeight="1">
      <c r="A148" s="85"/>
      <c r="B148" s="88"/>
      <c r="C148" s="86"/>
      <c r="D148" s="91"/>
      <c r="E148" s="89"/>
      <c r="F148" s="81"/>
    </row>
    <row r="149" spans="1:6" ht="19.5" customHeight="1">
      <c r="A149" s="85"/>
      <c r="B149" s="88"/>
      <c r="C149" s="86"/>
      <c r="D149" s="87"/>
      <c r="E149" s="46"/>
      <c r="F149" s="81"/>
    </row>
    <row r="150" spans="1:6" ht="19.5" customHeight="1">
      <c r="A150" s="82"/>
      <c r="B150" s="92"/>
      <c r="C150" s="86"/>
      <c r="D150" s="87"/>
      <c r="E150" s="87"/>
      <c r="F150" s="81"/>
    </row>
    <row r="151" spans="1:6" ht="19.5" customHeight="1">
      <c r="A151" s="84"/>
      <c r="B151" s="88"/>
      <c r="C151" s="86"/>
      <c r="D151" s="87"/>
      <c r="E151" s="80"/>
      <c r="F151" s="81"/>
    </row>
    <row r="152" spans="1:6" ht="19.5" customHeight="1">
      <c r="A152" s="85"/>
      <c r="B152" s="88"/>
      <c r="C152" s="86"/>
      <c r="D152" s="87"/>
      <c r="E152" s="46"/>
      <c r="F152" s="81"/>
    </row>
    <row r="153" spans="1:6" ht="19.5" customHeight="1">
      <c r="A153" s="85"/>
      <c r="B153" s="88"/>
      <c r="C153" s="86"/>
      <c r="D153" s="87"/>
      <c r="E153" s="46"/>
      <c r="F153" s="81"/>
    </row>
    <row r="154" spans="1:6" ht="19.5" customHeight="1">
      <c r="A154" s="85"/>
      <c r="B154" s="88"/>
      <c r="C154" s="86"/>
      <c r="D154" s="91"/>
      <c r="E154" s="89"/>
      <c r="F154" s="81"/>
    </row>
    <row r="155" spans="1:6" ht="19.5" customHeight="1">
      <c r="A155" s="85"/>
      <c r="B155" s="88"/>
      <c r="C155" s="86"/>
      <c r="D155" s="91"/>
      <c r="E155" s="89"/>
      <c r="F155" s="81"/>
    </row>
    <row r="156" spans="1:6" ht="19.5" customHeight="1">
      <c r="A156" s="85"/>
      <c r="B156" s="88"/>
      <c r="C156" s="86"/>
      <c r="D156" s="87"/>
      <c r="E156" s="89"/>
      <c r="F156" s="81"/>
    </row>
    <row r="157" spans="1:6" ht="19.5" customHeight="1">
      <c r="A157" s="85"/>
      <c r="B157" s="88"/>
      <c r="C157" s="86"/>
      <c r="D157" s="91"/>
      <c r="E157" s="89"/>
      <c r="F157" s="81"/>
    </row>
    <row r="158" spans="1:6" ht="19.5" customHeight="1">
      <c r="A158" s="85"/>
      <c r="B158" s="88"/>
      <c r="C158" s="86"/>
      <c r="D158" s="87"/>
      <c r="E158" s="46"/>
      <c r="F158" s="81"/>
    </row>
    <row r="159" spans="1:6" ht="19.5" customHeight="1">
      <c r="A159" s="85"/>
      <c r="B159" s="88"/>
      <c r="C159" s="86"/>
      <c r="D159" s="87"/>
      <c r="E159" s="89"/>
      <c r="F159" s="81"/>
    </row>
    <row r="160" spans="1:6" ht="19.5" customHeight="1">
      <c r="A160" s="85"/>
      <c r="B160" s="88"/>
      <c r="C160" s="86"/>
      <c r="D160" s="91"/>
      <c r="E160" s="89"/>
      <c r="F160" s="81"/>
    </row>
    <row r="161" spans="1:6" ht="19.5" customHeight="1">
      <c r="A161" s="85"/>
      <c r="B161" s="88"/>
      <c r="C161" s="86"/>
      <c r="D161" s="91"/>
      <c r="E161" s="89"/>
      <c r="F161" s="81"/>
    </row>
    <row r="162" spans="1:6" ht="19.5" customHeight="1">
      <c r="A162" s="85"/>
      <c r="B162" s="88"/>
      <c r="C162" s="86"/>
      <c r="D162" s="87"/>
      <c r="E162" s="89"/>
      <c r="F162" s="81"/>
    </row>
    <row r="163" spans="1:6" ht="19.5" customHeight="1">
      <c r="A163" s="85"/>
      <c r="B163" s="88"/>
      <c r="C163" s="86"/>
      <c r="D163" s="87"/>
      <c r="E163" s="46"/>
      <c r="F163" s="81"/>
    </row>
    <row r="164" spans="1:6" ht="19.5" customHeight="1">
      <c r="A164" s="85"/>
      <c r="B164" s="88"/>
      <c r="C164" s="86"/>
      <c r="D164" s="87"/>
      <c r="E164" s="89"/>
      <c r="F164" s="81"/>
    </row>
    <row r="165" spans="1:6" ht="19.5" customHeight="1">
      <c r="A165" s="85"/>
      <c r="B165" s="88"/>
      <c r="C165" s="86"/>
      <c r="D165" s="46"/>
      <c r="E165" s="89"/>
      <c r="F165" s="81"/>
    </row>
    <row r="166" spans="1:6" ht="19.5" customHeight="1">
      <c r="A166" s="85"/>
      <c r="B166" s="88"/>
      <c r="C166" s="91"/>
      <c r="D166" s="46"/>
      <c r="E166" s="89"/>
      <c r="F166" s="81"/>
    </row>
    <row r="167" spans="1:6" ht="19.5" customHeight="1">
      <c r="A167" s="44"/>
      <c r="B167" s="45"/>
      <c r="C167" s="46"/>
      <c r="D167" s="47"/>
      <c r="E167" s="47"/>
      <c r="F167" s="81"/>
    </row>
    <row r="168" spans="1:6" ht="19.5" customHeight="1">
      <c r="A168" s="94"/>
      <c r="B168" s="95"/>
      <c r="C168" s="46"/>
      <c r="D168" s="47"/>
      <c r="E168" s="80"/>
      <c r="F168" s="81"/>
    </row>
    <row r="169" spans="1:6" ht="19.5" customHeight="1">
      <c r="A169" s="80"/>
      <c r="B169" s="95"/>
      <c r="C169" s="46"/>
      <c r="D169" s="47"/>
      <c r="E169" s="89"/>
      <c r="F169" s="81"/>
    </row>
    <row r="170" spans="1:6" ht="19.5" customHeight="1">
      <c r="A170" s="80"/>
      <c r="B170" s="95"/>
      <c r="C170" s="46"/>
      <c r="D170" s="47"/>
      <c r="E170" s="89"/>
      <c r="F170" s="81"/>
    </row>
    <row r="171" spans="1:6" ht="19.5" customHeight="1">
      <c r="A171" s="80"/>
      <c r="B171" s="95"/>
      <c r="C171" s="89"/>
      <c r="D171" s="89"/>
      <c r="E171" s="89"/>
      <c r="F171" s="81"/>
    </row>
    <row r="172" spans="1:6" ht="19.5" customHeight="1">
      <c r="A172" s="44"/>
      <c r="B172" s="45"/>
      <c r="C172" s="46"/>
      <c r="D172" s="47"/>
      <c r="E172" s="89"/>
      <c r="F172" s="81"/>
    </row>
    <row r="173" spans="1:6" ht="19.5" customHeight="1">
      <c r="A173" s="80"/>
      <c r="B173" s="80"/>
      <c r="C173" s="46"/>
      <c r="D173" s="46"/>
      <c r="E173" s="80"/>
      <c r="F173" s="81"/>
    </row>
    <row r="174" spans="1:6" ht="19.5" customHeight="1">
      <c r="A174" s="80"/>
      <c r="B174" s="80"/>
      <c r="C174" s="46"/>
      <c r="D174" s="46"/>
      <c r="E174" s="80"/>
      <c r="F174" s="81"/>
    </row>
    <row r="175" spans="1:6" ht="19.5" customHeight="1">
      <c r="A175" s="80"/>
      <c r="B175" s="80"/>
      <c r="C175" s="46"/>
      <c r="D175" s="46"/>
      <c r="E175" s="80"/>
      <c r="F175" s="81"/>
    </row>
    <row r="176" spans="1:6" ht="19.5" customHeight="1">
      <c r="A176" s="80"/>
      <c r="B176" s="80"/>
      <c r="C176" s="46"/>
      <c r="D176" s="46"/>
      <c r="E176" s="80"/>
      <c r="F176" s="81"/>
    </row>
    <row r="177" spans="1:6" ht="19.5" customHeight="1">
      <c r="A177" s="80"/>
      <c r="B177" s="80"/>
      <c r="C177" s="46"/>
      <c r="D177" s="46"/>
      <c r="E177" s="80"/>
      <c r="F177" s="81"/>
    </row>
    <row r="178" spans="1:6" ht="19.5" customHeight="1">
      <c r="A178" s="80"/>
      <c r="B178" s="80"/>
      <c r="C178" s="46"/>
      <c r="D178" s="46"/>
      <c r="E178" s="80"/>
      <c r="F178" s="81"/>
    </row>
    <row r="179" spans="1:6" ht="19.5" customHeight="1">
      <c r="A179" s="80"/>
      <c r="B179" s="80"/>
      <c r="C179" s="46"/>
      <c r="D179" s="46"/>
      <c r="E179" s="80"/>
      <c r="F179" s="81"/>
    </row>
    <row r="180" spans="1:6" ht="19.5" customHeight="1">
      <c r="A180" s="80"/>
      <c r="B180" s="80"/>
      <c r="C180" s="46"/>
      <c r="D180" s="46"/>
      <c r="E180" s="80"/>
      <c r="F180" s="81"/>
    </row>
    <row r="181" spans="1:6" ht="19.5" customHeight="1">
      <c r="A181" s="80"/>
      <c r="B181" s="80"/>
      <c r="C181" s="46"/>
      <c r="D181" s="46"/>
      <c r="E181" s="80"/>
      <c r="F181" s="81"/>
    </row>
    <row r="182" spans="1:6" ht="19.5" customHeight="1">
      <c r="A182" s="80"/>
      <c r="B182" s="80"/>
      <c r="C182" s="46"/>
      <c r="D182" s="46"/>
      <c r="E182" s="80"/>
      <c r="F182" s="81"/>
    </row>
    <row r="183" spans="1:6" ht="19.5" customHeight="1">
      <c r="A183" s="80"/>
      <c r="B183" s="80"/>
      <c r="C183" s="46"/>
      <c r="D183" s="46"/>
      <c r="E183" s="80"/>
      <c r="F183" s="81"/>
    </row>
    <row r="184" spans="1:6" ht="19.5" customHeight="1">
      <c r="A184" s="80"/>
      <c r="B184" s="80"/>
      <c r="C184" s="46"/>
      <c r="D184" s="46"/>
      <c r="E184" s="80"/>
      <c r="F184" s="81"/>
    </row>
    <row r="185" spans="1:6" ht="19.5" customHeight="1">
      <c r="A185" s="80"/>
      <c r="B185" s="80"/>
      <c r="C185" s="46"/>
      <c r="D185" s="46"/>
      <c r="E185" s="80"/>
      <c r="F185" s="81"/>
    </row>
    <row r="186" spans="1:6" ht="19.5" customHeight="1">
      <c r="A186" s="80"/>
      <c r="B186" s="80"/>
      <c r="C186" s="46"/>
      <c r="D186" s="46"/>
      <c r="E186" s="80"/>
      <c r="F186" s="81"/>
    </row>
    <row r="187" spans="1:6" ht="19.5" customHeight="1">
      <c r="A187" s="80"/>
      <c r="B187" s="80"/>
      <c r="C187" s="46"/>
      <c r="D187" s="46"/>
      <c r="E187" s="80"/>
      <c r="F187" s="81"/>
    </row>
    <row r="188" spans="1:6" ht="19.5" customHeight="1">
      <c r="A188" s="80"/>
      <c r="B188" s="80"/>
      <c r="C188" s="46"/>
      <c r="D188" s="46"/>
      <c r="E188" s="80"/>
      <c r="F188" s="81"/>
    </row>
    <row r="189" spans="1:6" ht="19.5" customHeight="1">
      <c r="A189" s="80"/>
      <c r="B189" s="80"/>
      <c r="C189" s="46"/>
      <c r="D189" s="46"/>
      <c r="E189" s="80"/>
      <c r="F189" s="81"/>
    </row>
    <row r="190" spans="1:6" ht="19.5" customHeight="1">
      <c r="A190" s="80"/>
      <c r="B190" s="80"/>
      <c r="C190" s="46"/>
      <c r="D190" s="46"/>
      <c r="E190" s="80"/>
      <c r="F190" s="81"/>
    </row>
    <row r="191" spans="1:6" ht="19.5" customHeight="1">
      <c r="A191" s="80"/>
      <c r="B191" s="80"/>
      <c r="C191" s="46"/>
      <c r="D191" s="46"/>
      <c r="E191" s="80"/>
      <c r="F191" s="81"/>
    </row>
    <row r="192" spans="1:6" ht="19.5" customHeight="1">
      <c r="A192" s="80"/>
      <c r="B192" s="80"/>
      <c r="C192" s="46"/>
      <c r="D192" s="46"/>
      <c r="E192" s="80"/>
      <c r="F192" s="81"/>
    </row>
    <row r="193" spans="1:6" ht="19.5" customHeight="1">
      <c r="A193" s="80"/>
      <c r="B193" s="80"/>
      <c r="C193" s="46"/>
      <c r="D193" s="46"/>
      <c r="E193" s="80"/>
      <c r="F193" s="81"/>
    </row>
    <row r="194" spans="1:6" ht="19.5" customHeight="1">
      <c r="A194" s="80"/>
      <c r="B194" s="80"/>
      <c r="C194" s="46"/>
      <c r="D194" s="46"/>
      <c r="E194" s="80"/>
      <c r="F194" s="81"/>
    </row>
    <row r="195" spans="1:6" ht="19.5" customHeight="1">
      <c r="A195" s="80"/>
      <c r="B195" s="80"/>
      <c r="C195" s="46"/>
      <c r="D195" s="46"/>
      <c r="E195" s="80"/>
      <c r="F195" s="81"/>
    </row>
    <row r="196" spans="1:6" ht="19.5" customHeight="1">
      <c r="A196" s="80"/>
      <c r="B196" s="80"/>
      <c r="C196" s="46"/>
      <c r="D196" s="46"/>
      <c r="E196" s="80"/>
      <c r="F196" s="81"/>
    </row>
    <row r="197" spans="1:6" ht="19.5" customHeight="1">
      <c r="A197" s="80"/>
      <c r="B197" s="80"/>
      <c r="C197" s="46"/>
      <c r="D197" s="46"/>
      <c r="E197" s="80"/>
      <c r="F197" s="81"/>
    </row>
    <row r="198" spans="1:6" ht="19.5" customHeight="1">
      <c r="A198" s="80"/>
      <c r="B198" s="80"/>
      <c r="C198" s="46"/>
      <c r="D198" s="46"/>
      <c r="E198" s="80"/>
      <c r="F198" s="81"/>
    </row>
    <row r="199" spans="1:6" ht="19.5" customHeight="1">
      <c r="A199" s="80"/>
      <c r="B199" s="80"/>
      <c r="C199" s="46"/>
      <c r="D199" s="46"/>
      <c r="E199" s="80"/>
      <c r="F199" s="81"/>
    </row>
    <row r="200" spans="1:6" ht="19.5" customHeight="1">
      <c r="A200" s="80"/>
      <c r="B200" s="80"/>
      <c r="C200" s="46"/>
      <c r="D200" s="46"/>
      <c r="E200" s="80"/>
      <c r="F200" s="81"/>
    </row>
    <row r="201" spans="1:6" ht="19.5" customHeight="1">
      <c r="A201" s="80"/>
      <c r="B201" s="80"/>
      <c r="C201" s="46"/>
      <c r="D201" s="46"/>
      <c r="E201" s="80"/>
      <c r="F201" s="81"/>
    </row>
    <row r="202" spans="1:6" ht="19.5" customHeight="1">
      <c r="A202" s="80"/>
      <c r="B202" s="80"/>
      <c r="C202" s="46"/>
      <c r="D202" s="46"/>
      <c r="E202" s="80"/>
      <c r="F202" s="81"/>
    </row>
    <row r="203" spans="1:6" ht="19.5" customHeight="1">
      <c r="A203" s="80"/>
      <c r="B203" s="80"/>
      <c r="C203" s="46"/>
      <c r="D203" s="46"/>
      <c r="E203" s="80"/>
      <c r="F203" s="81"/>
    </row>
    <row r="204" spans="1:6" ht="19.5" customHeight="1">
      <c r="A204" s="80"/>
      <c r="B204" s="80"/>
      <c r="C204" s="46"/>
      <c r="D204" s="46"/>
      <c r="E204" s="80"/>
      <c r="F204" s="81"/>
    </row>
    <row r="205" spans="1:6" ht="19.5" customHeight="1">
      <c r="A205" s="80"/>
      <c r="B205" s="80"/>
      <c r="C205" s="46"/>
      <c r="D205" s="46"/>
      <c r="E205" s="80"/>
      <c r="F205" s="81"/>
    </row>
    <row r="206" spans="1:6" ht="19.5" customHeight="1">
      <c r="A206" s="80"/>
      <c r="B206" s="80"/>
      <c r="C206" s="46"/>
      <c r="D206" s="46"/>
      <c r="E206" s="80"/>
      <c r="F206" s="81"/>
    </row>
    <row r="207" spans="1:6" ht="19.5" customHeight="1">
      <c r="A207" s="80"/>
      <c r="B207" s="80"/>
      <c r="C207" s="46"/>
      <c r="D207" s="46"/>
      <c r="E207" s="80"/>
      <c r="F207" s="81"/>
    </row>
    <row r="208" spans="1:6" ht="19.5" customHeight="1">
      <c r="A208" s="80"/>
      <c r="B208" s="80"/>
      <c r="C208" s="46"/>
      <c r="D208" s="46"/>
      <c r="E208" s="80"/>
      <c r="F208" s="81"/>
    </row>
    <row r="209" spans="1:6" ht="19.5" customHeight="1">
      <c r="A209" s="80"/>
      <c r="B209" s="80"/>
      <c r="C209" s="46"/>
      <c r="D209" s="46"/>
      <c r="E209" s="80"/>
      <c r="F209" s="81"/>
    </row>
    <row r="210" spans="1:6" ht="19.5" customHeight="1">
      <c r="A210" s="80"/>
      <c r="B210" s="80"/>
      <c r="C210" s="46"/>
      <c r="D210" s="46"/>
      <c r="E210" s="80"/>
      <c r="F210" s="81"/>
    </row>
    <row r="211" spans="1:6" ht="19.5" customHeight="1">
      <c r="A211" s="80"/>
      <c r="B211" s="80"/>
      <c r="C211" s="46"/>
      <c r="D211" s="46"/>
      <c r="E211" s="80"/>
      <c r="F211" s="81"/>
    </row>
    <row r="212" spans="1:6" ht="19.5" customHeight="1">
      <c r="A212" s="80"/>
      <c r="B212" s="80"/>
      <c r="C212" s="46"/>
      <c r="D212" s="46"/>
      <c r="E212" s="80"/>
      <c r="F212" s="81"/>
    </row>
    <row r="213" spans="1:6" ht="19.5" customHeight="1">
      <c r="A213" s="80"/>
      <c r="B213" s="80"/>
      <c r="C213" s="46"/>
      <c r="D213" s="46"/>
      <c r="E213" s="80"/>
      <c r="F213" s="81"/>
    </row>
    <row r="214" spans="1:6" ht="19.5" customHeight="1">
      <c r="A214" s="80"/>
      <c r="B214" s="80"/>
      <c r="C214" s="46"/>
      <c r="D214" s="46"/>
      <c r="E214" s="80"/>
      <c r="F214" s="81"/>
    </row>
    <row r="215" spans="1:6" ht="19.5" customHeight="1">
      <c r="A215" s="80"/>
      <c r="B215" s="80"/>
      <c r="C215" s="46"/>
      <c r="D215" s="46"/>
      <c r="E215" s="80"/>
      <c r="F215" s="81"/>
    </row>
    <row r="216" spans="1:6" ht="19.5" customHeight="1">
      <c r="A216" s="80"/>
      <c r="B216" s="80"/>
      <c r="C216" s="46"/>
      <c r="D216" s="46"/>
      <c r="E216" s="80"/>
      <c r="F216" s="81"/>
    </row>
    <row r="217" spans="1:6" ht="19.5" customHeight="1">
      <c r="A217" s="80"/>
      <c r="B217" s="80"/>
      <c r="C217" s="46"/>
      <c r="D217" s="46"/>
      <c r="E217" s="80"/>
      <c r="F217" s="81"/>
    </row>
    <row r="218" spans="1:6" ht="19.5" customHeight="1">
      <c r="A218" s="80"/>
      <c r="B218" s="80"/>
      <c r="C218" s="46"/>
      <c r="D218" s="46"/>
      <c r="E218" s="80"/>
      <c r="F218" s="81"/>
    </row>
    <row r="219" spans="1:6" ht="19.5" customHeight="1">
      <c r="A219" s="80"/>
      <c r="B219" s="80"/>
      <c r="C219" s="46"/>
      <c r="D219" s="46"/>
      <c r="E219" s="80"/>
      <c r="F219" s="81"/>
    </row>
    <row r="220" spans="1:6" ht="19.5" customHeight="1">
      <c r="A220" s="80"/>
      <c r="B220" s="80"/>
      <c r="C220" s="46"/>
      <c r="D220" s="46"/>
      <c r="E220" s="80"/>
      <c r="F220" s="81"/>
    </row>
    <row r="221" spans="1:6" ht="19.5" customHeight="1">
      <c r="A221" s="80"/>
      <c r="B221" s="80"/>
      <c r="C221" s="46"/>
      <c r="D221" s="46"/>
      <c r="E221" s="80"/>
      <c r="F221" s="81"/>
    </row>
    <row r="222" spans="1:6" ht="19.5" customHeight="1">
      <c r="A222" s="80"/>
      <c r="B222" s="80"/>
      <c r="C222" s="46"/>
      <c r="D222" s="46"/>
      <c r="E222" s="80"/>
      <c r="F222" s="81"/>
    </row>
    <row r="223" spans="1:6" ht="19.5" customHeight="1">
      <c r="A223" s="80"/>
      <c r="B223" s="80"/>
      <c r="C223" s="46"/>
      <c r="D223" s="46"/>
      <c r="E223" s="80"/>
      <c r="F223" s="81"/>
    </row>
    <row r="224" spans="1:6" ht="19.5" customHeight="1">
      <c r="A224" s="80"/>
      <c r="B224" s="80"/>
      <c r="C224" s="46"/>
      <c r="D224" s="46"/>
      <c r="E224" s="80"/>
      <c r="F224" s="81"/>
    </row>
    <row r="225" spans="1:6" ht="19.5" customHeight="1">
      <c r="A225" s="80"/>
      <c r="B225" s="80"/>
      <c r="C225" s="46"/>
      <c r="D225" s="46"/>
      <c r="E225" s="80"/>
      <c r="F225" s="81"/>
    </row>
    <row r="226" spans="1:6" ht="19.5" customHeight="1">
      <c r="A226" s="80"/>
      <c r="B226" s="80"/>
      <c r="C226" s="46"/>
      <c r="D226" s="46"/>
      <c r="E226" s="80"/>
      <c r="F226" s="81"/>
    </row>
    <row r="227" spans="1:6" ht="19.5" customHeight="1">
      <c r="A227" s="80"/>
      <c r="B227" s="80"/>
      <c r="C227" s="46"/>
      <c r="D227" s="46"/>
      <c r="E227" s="80"/>
      <c r="F227" s="81"/>
    </row>
    <row r="228" spans="1:6" ht="19.5" customHeight="1">
      <c r="A228" s="80"/>
      <c r="B228" s="80"/>
      <c r="C228" s="46"/>
      <c r="D228" s="46"/>
      <c r="E228" s="80"/>
      <c r="F228" s="81"/>
    </row>
    <row r="229" spans="1:6" ht="19.5" customHeight="1">
      <c r="A229" s="80"/>
      <c r="B229" s="80"/>
      <c r="C229" s="46"/>
      <c r="D229" s="46"/>
      <c r="E229" s="80"/>
      <c r="F229" s="81"/>
    </row>
    <row r="230" spans="1:6" ht="19.5" customHeight="1">
      <c r="A230" s="80"/>
      <c r="B230" s="80"/>
      <c r="C230" s="46"/>
      <c r="D230" s="46"/>
      <c r="E230" s="80"/>
      <c r="F230" s="81"/>
    </row>
    <row r="231" spans="1:6" ht="19.5" customHeight="1">
      <c r="A231" s="80"/>
      <c r="B231" s="80"/>
      <c r="C231" s="46"/>
      <c r="D231" s="46"/>
      <c r="E231" s="80"/>
      <c r="F231" s="81"/>
    </row>
    <row r="232" spans="1:6" ht="19.5" customHeight="1">
      <c r="A232" s="80"/>
      <c r="B232" s="80"/>
      <c r="C232" s="46"/>
      <c r="D232" s="46"/>
      <c r="E232" s="80"/>
      <c r="F232" s="81"/>
    </row>
    <row r="233" spans="1:6" ht="19.5" customHeight="1">
      <c r="A233" s="80"/>
      <c r="B233" s="80"/>
      <c r="C233" s="46"/>
      <c r="D233" s="46"/>
      <c r="E233" s="80"/>
      <c r="F233" s="81"/>
    </row>
    <row r="234" spans="1:6" ht="19.5" customHeight="1">
      <c r="A234" s="80"/>
      <c r="B234" s="80"/>
      <c r="C234" s="46"/>
      <c r="D234" s="46"/>
      <c r="E234" s="80"/>
      <c r="F234" s="81"/>
    </row>
    <row r="235" spans="1:6" ht="19.5" customHeight="1">
      <c r="A235" s="80"/>
      <c r="B235" s="80"/>
      <c r="C235" s="46"/>
      <c r="D235" s="46"/>
      <c r="E235" s="80"/>
      <c r="F235" s="81"/>
    </row>
    <row r="236" spans="1:6" ht="19.5" customHeight="1">
      <c r="A236" s="80"/>
      <c r="B236" s="80"/>
      <c r="C236" s="46"/>
      <c r="D236" s="46"/>
      <c r="E236" s="80"/>
      <c r="F236" s="81"/>
    </row>
    <row r="237" spans="1:6" ht="19.5" customHeight="1">
      <c r="A237" s="80"/>
      <c r="B237" s="80"/>
      <c r="C237" s="46"/>
      <c r="D237" s="46"/>
      <c r="E237" s="80"/>
      <c r="F237" s="81"/>
    </row>
    <row r="238" spans="1:6" ht="23.25">
      <c r="A238" s="81"/>
      <c r="B238" s="81"/>
      <c r="C238" s="90"/>
      <c r="D238" s="90"/>
      <c r="E238" s="81"/>
      <c r="F238" s="81"/>
    </row>
    <row r="239" spans="1:6" ht="23.25">
      <c r="A239" s="81"/>
      <c r="B239" s="81"/>
      <c r="C239" s="90"/>
      <c r="D239" s="90"/>
      <c r="E239" s="81"/>
      <c r="F239" s="81"/>
    </row>
    <row r="240" spans="1:6" ht="23.25">
      <c r="A240" s="81"/>
      <c r="B240" s="81"/>
      <c r="C240" s="90"/>
      <c r="D240" s="90"/>
      <c r="E240" s="81"/>
      <c r="F240" s="81"/>
    </row>
    <row r="241" spans="1:6" ht="23.25">
      <c r="A241" s="81"/>
      <c r="B241" s="81"/>
      <c r="C241" s="90"/>
      <c r="D241" s="90"/>
      <c r="E241" s="81"/>
      <c r="F241" s="81"/>
    </row>
    <row r="242" spans="1:6" ht="23.25">
      <c r="A242" s="81"/>
      <c r="B242" s="81"/>
      <c r="C242" s="90"/>
      <c r="D242" s="90"/>
      <c r="E242" s="81"/>
      <c r="F242" s="81"/>
    </row>
    <row r="243" spans="1:6" ht="23.25">
      <c r="A243" s="81"/>
      <c r="B243" s="81"/>
      <c r="C243" s="90"/>
      <c r="D243" s="90"/>
      <c r="E243" s="81"/>
      <c r="F243" s="81"/>
    </row>
    <row r="244" spans="1:6" ht="23.25">
      <c r="A244" s="81"/>
      <c r="B244" s="81"/>
      <c r="C244" s="90"/>
      <c r="D244" s="90"/>
      <c r="E244" s="81"/>
      <c r="F244" s="81"/>
    </row>
    <row r="245" spans="1:6" ht="23.25">
      <c r="A245" s="81"/>
      <c r="B245" s="81"/>
      <c r="C245" s="90"/>
      <c r="D245" s="90"/>
      <c r="E245" s="81"/>
      <c r="F245" s="81"/>
    </row>
    <row r="246" spans="1:6" ht="23.25">
      <c r="A246" s="81"/>
      <c r="B246" s="81"/>
      <c r="C246" s="90"/>
      <c r="D246" s="90"/>
      <c r="E246" s="81"/>
      <c r="F246" s="81"/>
    </row>
    <row r="247" spans="1:6" ht="23.25">
      <c r="A247" s="81"/>
      <c r="B247" s="81"/>
      <c r="C247" s="90"/>
      <c r="D247" s="90"/>
      <c r="E247" s="81"/>
      <c r="F247" s="81"/>
    </row>
    <row r="248" spans="1:6" ht="23.25">
      <c r="A248" s="81"/>
      <c r="B248" s="81"/>
      <c r="C248" s="90"/>
      <c r="D248" s="90"/>
      <c r="E248" s="81"/>
      <c r="F248" s="81"/>
    </row>
    <row r="249" spans="1:6" ht="23.25">
      <c r="A249" s="81"/>
      <c r="B249" s="81"/>
      <c r="C249" s="90"/>
      <c r="D249" s="90"/>
      <c r="E249" s="81"/>
      <c r="F249" s="81"/>
    </row>
    <row r="250" spans="1:6" ht="23.25">
      <c r="A250" s="81"/>
      <c r="B250" s="81"/>
      <c r="C250" s="90"/>
      <c r="D250" s="90"/>
      <c r="E250" s="81"/>
      <c r="F250" s="81"/>
    </row>
    <row r="251" spans="1:6" ht="23.25">
      <c r="A251" s="81"/>
      <c r="B251" s="81"/>
      <c r="C251" s="90"/>
      <c r="D251" s="90"/>
      <c r="E251" s="81"/>
      <c r="F251" s="81"/>
    </row>
    <row r="252" spans="1:6" ht="23.25">
      <c r="A252" s="81"/>
      <c r="B252" s="81"/>
      <c r="C252" s="90"/>
      <c r="D252" s="90"/>
      <c r="E252" s="81"/>
      <c r="F252" s="81"/>
    </row>
    <row r="253" spans="1:6" ht="23.25">
      <c r="A253" s="81"/>
      <c r="B253" s="81"/>
      <c r="C253" s="90"/>
      <c r="D253" s="90"/>
      <c r="E253" s="81"/>
      <c r="F253" s="81"/>
    </row>
    <row r="254" spans="1:6" ht="23.25">
      <c r="A254" s="81"/>
      <c r="B254" s="81"/>
      <c r="C254" s="90"/>
      <c r="D254" s="90"/>
      <c r="E254" s="81"/>
      <c r="F254" s="81"/>
    </row>
    <row r="255" spans="1:6" ht="23.25">
      <c r="A255" s="81"/>
      <c r="B255" s="81"/>
      <c r="C255" s="90"/>
      <c r="D255" s="90"/>
      <c r="E255" s="81"/>
      <c r="F255" s="81"/>
    </row>
    <row r="256" spans="1:6" ht="23.25">
      <c r="A256" s="81"/>
      <c r="B256" s="81"/>
      <c r="C256" s="90"/>
      <c r="D256" s="90"/>
      <c r="E256" s="81"/>
      <c r="F256" s="81"/>
    </row>
    <row r="257" spans="1:6" ht="23.25">
      <c r="A257" s="81"/>
      <c r="B257" s="81"/>
      <c r="C257" s="90"/>
      <c r="D257" s="90"/>
      <c r="E257" s="81"/>
      <c r="F257" s="81"/>
    </row>
    <row r="258" spans="1:6" ht="23.25">
      <c r="A258" s="81"/>
      <c r="B258" s="81"/>
      <c r="C258" s="90"/>
      <c r="D258" s="90"/>
      <c r="E258" s="81"/>
      <c r="F258" s="81"/>
    </row>
    <row r="259" spans="1:6" ht="23.25">
      <c r="A259" s="81"/>
      <c r="B259" s="81"/>
      <c r="C259" s="90"/>
      <c r="D259" s="90"/>
      <c r="E259" s="81"/>
      <c r="F259" s="81"/>
    </row>
    <row r="260" spans="1:6" ht="23.25">
      <c r="A260" s="81"/>
      <c r="B260" s="81"/>
      <c r="C260" s="90"/>
      <c r="D260" s="90"/>
      <c r="E260" s="81"/>
      <c r="F260" s="81"/>
    </row>
    <row r="261" spans="1:6" ht="23.25">
      <c r="A261" s="81"/>
      <c r="B261" s="81"/>
      <c r="C261" s="90"/>
      <c r="D261" s="90"/>
      <c r="E261" s="81"/>
      <c r="F261" s="81"/>
    </row>
    <row r="262" spans="1:6" ht="23.25">
      <c r="A262" s="81"/>
      <c r="B262" s="81"/>
      <c r="C262" s="90"/>
      <c r="D262" s="90"/>
      <c r="E262" s="81"/>
      <c r="F262" s="81"/>
    </row>
    <row r="263" spans="1:6" ht="23.25">
      <c r="A263" s="81"/>
      <c r="B263" s="81"/>
      <c r="C263" s="90"/>
      <c r="D263" s="90"/>
      <c r="E263" s="81"/>
      <c r="F263" s="81"/>
    </row>
    <row r="264" spans="1:6" ht="23.25">
      <c r="A264" s="81"/>
      <c r="B264" s="81"/>
      <c r="C264" s="90"/>
      <c r="D264" s="90"/>
      <c r="E264" s="81"/>
      <c r="F264" s="81"/>
    </row>
    <row r="265" spans="1:6" ht="23.25">
      <c r="A265" s="81"/>
      <c r="B265" s="81"/>
      <c r="C265" s="90"/>
      <c r="D265" s="90"/>
      <c r="E265" s="81"/>
      <c r="F265" s="81"/>
    </row>
    <row r="266" spans="1:6" ht="23.25">
      <c r="A266" s="81"/>
      <c r="B266" s="81"/>
      <c r="C266" s="90"/>
      <c r="D266" s="90"/>
      <c r="E266" s="81"/>
      <c r="F266" s="81"/>
    </row>
    <row r="267" spans="1:6" ht="23.25">
      <c r="A267" s="81"/>
      <c r="B267" s="81"/>
      <c r="C267" s="90"/>
      <c r="D267" s="90"/>
      <c r="E267" s="81"/>
      <c r="F267" s="81"/>
    </row>
    <row r="268" spans="1:6" ht="23.25">
      <c r="A268" s="81"/>
      <c r="B268" s="81"/>
      <c r="C268" s="90"/>
      <c r="D268" s="90"/>
      <c r="E268" s="81"/>
      <c r="F268" s="81"/>
    </row>
    <row r="269" spans="1:6" ht="23.25">
      <c r="A269" s="81"/>
      <c r="B269" s="81"/>
      <c r="C269" s="90"/>
      <c r="D269" s="90"/>
      <c r="E269" s="81"/>
      <c r="F269" s="81"/>
    </row>
    <row r="270" spans="1:6" ht="23.25">
      <c r="A270" s="81"/>
      <c r="B270" s="81"/>
      <c r="C270" s="90"/>
      <c r="D270" s="90"/>
      <c r="E270" s="81"/>
      <c r="F270" s="81"/>
    </row>
    <row r="271" spans="1:6" ht="23.25">
      <c r="A271" s="81"/>
      <c r="B271" s="81"/>
      <c r="C271" s="90"/>
      <c r="D271" s="90"/>
      <c r="E271" s="81"/>
      <c r="F271" s="81"/>
    </row>
    <row r="272" spans="1:6" ht="23.25">
      <c r="A272" s="81"/>
      <c r="B272" s="81"/>
      <c r="C272" s="90"/>
      <c r="D272" s="90"/>
      <c r="E272" s="81"/>
      <c r="F272" s="81"/>
    </row>
    <row r="273" spans="1:6" ht="23.25">
      <c r="A273" s="81"/>
      <c r="B273" s="81"/>
      <c r="C273" s="90"/>
      <c r="D273" s="90"/>
      <c r="E273" s="81"/>
      <c r="F273" s="81"/>
    </row>
    <row r="274" spans="1:6" ht="23.25">
      <c r="A274" s="81"/>
      <c r="B274" s="81"/>
      <c r="C274" s="90"/>
      <c r="D274" s="90"/>
      <c r="E274" s="81"/>
      <c r="F274" s="81"/>
    </row>
    <row r="275" spans="1:6" ht="23.25">
      <c r="A275" s="81"/>
      <c r="B275" s="81"/>
      <c r="C275" s="90"/>
      <c r="D275" s="90"/>
      <c r="E275" s="81"/>
      <c r="F275" s="81"/>
    </row>
    <row r="276" spans="1:6" ht="23.25">
      <c r="A276" s="81"/>
      <c r="B276" s="81"/>
      <c r="C276" s="90"/>
      <c r="D276" s="90"/>
      <c r="E276" s="81"/>
      <c r="F276" s="81"/>
    </row>
    <row r="277" spans="1:6" ht="23.25">
      <c r="A277" s="81"/>
      <c r="B277" s="81"/>
      <c r="C277" s="90"/>
      <c r="D277" s="90"/>
      <c r="E277" s="81"/>
      <c r="F277" s="81"/>
    </row>
    <row r="278" spans="1:6" ht="23.25">
      <c r="A278" s="81"/>
      <c r="B278" s="81"/>
      <c r="C278" s="90"/>
      <c r="D278" s="90"/>
      <c r="E278" s="81"/>
      <c r="F278" s="81"/>
    </row>
    <row r="279" spans="1:6" ht="23.25">
      <c r="A279" s="81"/>
      <c r="B279" s="81"/>
      <c r="C279" s="90"/>
      <c r="D279" s="90"/>
      <c r="E279" s="81"/>
      <c r="F279" s="81"/>
    </row>
    <row r="280" spans="1:6" ht="23.25">
      <c r="A280" s="81"/>
      <c r="B280" s="81"/>
      <c r="C280" s="90"/>
      <c r="D280" s="90"/>
      <c r="E280" s="81"/>
      <c r="F280" s="81"/>
    </row>
    <row r="281" spans="1:6" ht="23.25">
      <c r="A281" s="81"/>
      <c r="B281" s="81"/>
      <c r="C281" s="90"/>
      <c r="D281" s="90"/>
      <c r="E281" s="81"/>
      <c r="F281" s="81"/>
    </row>
    <row r="282" spans="1:6" ht="23.25">
      <c r="A282" s="81"/>
      <c r="B282" s="81"/>
      <c r="C282" s="90"/>
      <c r="D282" s="90"/>
      <c r="E282" s="81"/>
      <c r="F282" s="81"/>
    </row>
    <row r="283" spans="1:6" ht="23.25">
      <c r="A283" s="81"/>
      <c r="B283" s="81"/>
      <c r="C283" s="90"/>
      <c r="D283" s="90"/>
      <c r="E283" s="81"/>
      <c r="F283" s="81"/>
    </row>
    <row r="284" spans="1:6" ht="23.25">
      <c r="A284" s="81"/>
      <c r="B284" s="81"/>
      <c r="C284" s="90"/>
      <c r="D284" s="90"/>
      <c r="E284" s="81"/>
      <c r="F284" s="81"/>
    </row>
    <row r="285" spans="1:6" ht="23.25">
      <c r="A285" s="81"/>
      <c r="B285" s="81"/>
      <c r="C285" s="90"/>
      <c r="D285" s="90"/>
      <c r="E285" s="81"/>
      <c r="F285" s="81"/>
    </row>
    <row r="286" spans="1:6" ht="23.25">
      <c r="A286" s="81"/>
      <c r="B286" s="81"/>
      <c r="C286" s="90"/>
      <c r="D286" s="90"/>
      <c r="E286" s="81"/>
      <c r="F286" s="81"/>
    </row>
    <row r="287" spans="1:6" ht="23.25">
      <c r="A287" s="81"/>
      <c r="B287" s="81"/>
      <c r="C287" s="90"/>
      <c r="D287" s="90"/>
      <c r="E287" s="81"/>
      <c r="F287" s="81"/>
    </row>
    <row r="288" spans="1:6" ht="23.25">
      <c r="A288" s="81"/>
      <c r="B288" s="81"/>
      <c r="C288" s="90"/>
      <c r="D288" s="90"/>
      <c r="E288" s="81"/>
      <c r="F288" s="81"/>
    </row>
    <row r="289" spans="1:6" ht="23.25">
      <c r="A289" s="81"/>
      <c r="B289" s="81"/>
      <c r="C289" s="90"/>
      <c r="D289" s="90"/>
      <c r="E289" s="81"/>
      <c r="F289" s="81"/>
    </row>
    <row r="290" spans="1:6" ht="23.25">
      <c r="A290" s="81"/>
      <c r="B290" s="81"/>
      <c r="C290" s="90"/>
      <c r="D290" s="90"/>
      <c r="E290" s="81"/>
      <c r="F290" s="81"/>
    </row>
    <row r="291" spans="1:6" ht="23.25">
      <c r="A291" s="81"/>
      <c r="B291" s="81"/>
      <c r="C291" s="90"/>
      <c r="D291" s="90"/>
      <c r="E291" s="81"/>
      <c r="F291" s="81"/>
    </row>
    <row r="292" spans="1:6" ht="23.25">
      <c r="A292" s="81"/>
      <c r="B292" s="81"/>
      <c r="C292" s="90"/>
      <c r="D292" s="90"/>
      <c r="E292" s="81"/>
      <c r="F292" s="81"/>
    </row>
  </sheetData>
  <sheetProtection/>
  <mergeCells count="10">
    <mergeCell ref="A2:E2"/>
    <mergeCell ref="A3:E3"/>
    <mergeCell ref="A4:E4"/>
    <mergeCell ref="A139:E139"/>
    <mergeCell ref="A140:E140"/>
    <mergeCell ref="A141:E141"/>
    <mergeCell ref="A44:E44"/>
    <mergeCell ref="A94:E94"/>
    <mergeCell ref="A95:E95"/>
    <mergeCell ref="A96:E96"/>
  </mergeCells>
  <printOptions/>
  <pageMargins left="0.7480314960629921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Windows User</cp:lastModifiedBy>
  <cp:lastPrinted>2012-02-02T04:03:15Z</cp:lastPrinted>
  <dcterms:created xsi:type="dcterms:W3CDTF">2001-11-13T02:28:01Z</dcterms:created>
  <dcterms:modified xsi:type="dcterms:W3CDTF">2012-08-09T02:53:22Z</dcterms:modified>
  <cp:category/>
  <cp:version/>
  <cp:contentType/>
  <cp:contentStatus/>
</cp:coreProperties>
</file>